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06"/>
  <workbookPr defaultThemeVersion="166925"/>
  <mc:AlternateContent xmlns:mc="http://schemas.openxmlformats.org/markup-compatibility/2006">
    <mc:Choice Requires="x15">
      <x15ac:absPath xmlns:x15ac="http://schemas.microsoft.com/office/spreadsheetml/2010/11/ac" url="https://nzprod.sharepoint.com/sites/Research/ActiveResearch/Productivity by the numbers 2021/Data and analysis/"/>
    </mc:Choice>
  </mc:AlternateContent>
  <xr:revisionPtr revIDLastSave="0" documentId="8_{DFE0AB64-4A7B-4074-ACCD-8947D56B4737}" xr6:coauthVersionLast="47" xr6:coauthVersionMax="47" xr10:uidLastSave="{00000000-0000-0000-0000-000000000000}"/>
  <bookViews>
    <workbookView xWindow="31890" yWindow="1815" windowWidth="21600" windowHeight="11385" tabRatio="873" firstSheet="18" activeTab="1" xr2:uid="{A296862A-6CBD-466F-93FE-B121D7ECB7E7}"/>
  </bookViews>
  <sheets>
    <sheet name="Overview" sheetId="24" r:id="rId1"/>
    <sheet name="Fig 3" sheetId="1" r:id="rId2"/>
    <sheet name="Fig 4" sheetId="23" r:id="rId3"/>
    <sheet name="Fig 5" sheetId="3" r:id="rId4"/>
    <sheet name="Fig 6" sheetId="4" r:id="rId5"/>
    <sheet name="Fig 7" sheetId="5" r:id="rId6"/>
    <sheet name="Fig 8" sheetId="6" r:id="rId7"/>
    <sheet name="Fig 9" sheetId="7" r:id="rId8"/>
    <sheet name="Fig 10" sheetId="9" r:id="rId9"/>
    <sheet name="Fig 11" sheetId="10" r:id="rId10"/>
    <sheet name="Fig 12" sheetId="11" r:id="rId11"/>
    <sheet name="Fig 13" sheetId="12" r:id="rId12"/>
    <sheet name="Fig 14" sheetId="13" r:id="rId13"/>
    <sheet name="Fig 15" sheetId="14" r:id="rId14"/>
    <sheet name="Fig 16" sheetId="15" r:id="rId15"/>
    <sheet name="Fig 17" sheetId="16" r:id="rId16"/>
    <sheet name="Fig 18" sheetId="17" r:id="rId17"/>
    <sheet name="Fig 19" sheetId="18" r:id="rId18"/>
    <sheet name="Fig 20" sheetId="19" r:id="rId19"/>
    <sheet name="Fig 21" sheetId="20" r:id="rId20"/>
    <sheet name="Table 1" sheetId="21" r:id="rId21"/>
    <sheet name="Table 2" sheetId="22" r:id="rId2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6" i="14" l="1"/>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E13" i="14"/>
  <c r="D13" i="14"/>
  <c r="E12" i="14"/>
  <c r="D12" i="14"/>
  <c r="E11" i="14"/>
  <c r="D11" i="14"/>
  <c r="E10" i="14"/>
  <c r="D10" i="14"/>
  <c r="E9" i="14"/>
  <c r="D9" i="14"/>
  <c r="E8" i="14"/>
  <c r="D8" i="14"/>
  <c r="E7" i="14"/>
  <c r="D7" i="14"/>
  <c r="E6" i="14"/>
  <c r="D6" i="14"/>
  <c r="E5" i="14"/>
  <c r="D5" i="14"/>
  <c r="E4" i="14"/>
  <c r="D4" i="14"/>
  <c r="F23" i="1" l="1"/>
  <c r="E23" i="1"/>
  <c r="F22" i="1"/>
  <c r="E22" i="1"/>
  <c r="F21" i="1"/>
  <c r="E21" i="1"/>
  <c r="F20" i="1"/>
  <c r="E20" i="1"/>
  <c r="F19" i="1"/>
  <c r="E19" i="1"/>
  <c r="F18" i="1"/>
  <c r="E18" i="1"/>
  <c r="F16" i="1"/>
  <c r="E16" i="1"/>
  <c r="F15" i="1"/>
  <c r="E15" i="1"/>
  <c r="F14" i="1"/>
  <c r="E14" i="1"/>
  <c r="F13" i="1"/>
  <c r="E13" i="1"/>
  <c r="F12" i="1"/>
  <c r="E12" i="1"/>
  <c r="F11" i="1"/>
  <c r="E11" i="1"/>
  <c r="F10" i="1"/>
  <c r="E10" i="1"/>
  <c r="F9" i="1"/>
  <c r="E9" i="1"/>
  <c r="F8" i="1"/>
  <c r="E8" i="1"/>
  <c r="F7" i="1"/>
  <c r="E7" i="1"/>
  <c r="F6" i="1"/>
  <c r="E6" i="1"/>
</calcChain>
</file>

<file path=xl/sharedStrings.xml><?xml version="1.0" encoding="utf-8"?>
<sst xmlns="http://schemas.openxmlformats.org/spreadsheetml/2006/main" count="371" uniqueCount="231">
  <si>
    <t>Data - Productivity by the numbers
This file includes the underlying data for all the Figures found in the New Zealand Productivity Commission's 'Productivity by the numbers' publication (https://www.productivity.govt.nz/assets/Documents/productivity-by-the-numbers/Productivity-by-the-numbers.pdf). 
For any queries, please contact info@productivity.govt.nz</t>
  </si>
  <si>
    <t>GDP per hour worked</t>
  </si>
  <si>
    <t>Average hours worked per person employed</t>
  </si>
  <si>
    <t>USD, current prices, current PPPs</t>
  </si>
  <si>
    <t>Persons/Hours</t>
  </si>
  <si>
    <t>US Dollar</t>
  </si>
  <si>
    <t>Hours</t>
  </si>
  <si>
    <t>Output</t>
  </si>
  <si>
    <t>Country</t>
  </si>
  <si>
    <t>Index</t>
  </si>
  <si>
    <t>Axis values</t>
  </si>
  <si>
    <t>Australia</t>
  </si>
  <si>
    <t>Canada</t>
  </si>
  <si>
    <t>Chile</t>
  </si>
  <si>
    <t>Denmark</t>
  </si>
  <si>
    <t>Finland</t>
  </si>
  <si>
    <t>Germany</t>
  </si>
  <si>
    <t>Greece</t>
  </si>
  <si>
    <t>Ireland</t>
  </si>
  <si>
    <t>Japan</t>
  </si>
  <si>
    <t>Luxembourg</t>
  </si>
  <si>
    <t>Mexico</t>
  </si>
  <si>
    <t>Turkey</t>
  </si>
  <si>
    <t>Netherlands</t>
  </si>
  <si>
    <t>New Zealand</t>
  </si>
  <si>
    <t>Norway</t>
  </si>
  <si>
    <t>Sweden</t>
  </si>
  <si>
    <t>United States</t>
  </si>
  <si>
    <t xml:space="preserve">OECD </t>
  </si>
  <si>
    <t xml:space="preserve">Note: </t>
  </si>
  <si>
    <t xml:space="preserve">Source: Productivity Commission analysis of OECD data </t>
  </si>
  <si>
    <t>Countries in the top half of the OECD in terms of GDP per capita are shown in orange. Output per hour worked is based on GDP per hour worked in current USD.</t>
  </si>
  <si>
    <t>https://stats.oecd.org/Index.aspx?DataSetCode=PDB_LV#</t>
  </si>
  <si>
    <t>Source: Productivity Commission analysis of OECD data</t>
  </si>
  <si>
    <t>Terms of trade</t>
  </si>
  <si>
    <t>Fix for negative ToT</t>
  </si>
  <si>
    <t>Labour productivity</t>
  </si>
  <si>
    <t>Labour utilisation</t>
  </si>
  <si>
    <t>Gross Domestic Income per capita</t>
  </si>
  <si>
    <t>Source:  Productivity Commission analysis of Stats NZ data</t>
  </si>
  <si>
    <t>Note: The figure shows the contribution of labour productivity, labour utilisation, and the terms of trade to gross domestic income (GDI), since 1996 (ie 1996=0).</t>
  </si>
  <si>
    <t>Source: Productivity Commission analysis of Stats NZ (LVS and GDP data)</t>
  </si>
  <si>
    <t>* The 'fix for negative ToT' is created to enable the negative Terms of Trade to be filled in green also</t>
  </si>
  <si>
    <t>This is technically not correct, but does aid the reader in understanding the negative impact of the Terms of Trade</t>
  </si>
  <si>
    <t>Here is the Excel chart version, to aid your interpretation</t>
  </si>
  <si>
    <t>1950-1972</t>
  </si>
  <si>
    <t>1972-1995</t>
  </si>
  <si>
    <t>1995-2004</t>
  </si>
  <si>
    <t>2004-2013</t>
  </si>
  <si>
    <t>Austria</t>
  </si>
  <si>
    <t>Belgium</t>
  </si>
  <si>
    <t>France</t>
  </si>
  <si>
    <t>Iceland</t>
  </si>
  <si>
    <t>Italy</t>
  </si>
  <si>
    <t>Korea</t>
  </si>
  <si>
    <t>United Kingdom</t>
  </si>
  <si>
    <r>
      <t xml:space="preserve">Source: OECD (2015), </t>
    </r>
    <r>
      <rPr>
        <i/>
        <sz val="11"/>
        <color theme="1"/>
        <rFont val="Calibri"/>
        <family val="2"/>
        <scheme val="minor"/>
      </rPr>
      <t>The Future of Productivity</t>
    </r>
    <r>
      <rPr>
        <sz val="11"/>
        <color theme="1"/>
        <rFont val="Calibri"/>
        <family val="2"/>
        <scheme val="minor"/>
      </rPr>
      <t>, Appendix A</t>
    </r>
  </si>
  <si>
    <t>Sources of GDP per capita (% of average of top half of the OECD)</t>
  </si>
  <si>
    <t>Year</t>
  </si>
  <si>
    <t>GDP per capita</t>
  </si>
  <si>
    <t>Hours worked per capita</t>
  </si>
  <si>
    <t>OECD Benchmark</t>
  </si>
  <si>
    <t>South Korea</t>
  </si>
  <si>
    <t>US</t>
  </si>
  <si>
    <t>OECD</t>
  </si>
  <si>
    <t>Note: USD, constant prices, 2015 PPPs</t>
  </si>
  <si>
    <t>COUNTRY</t>
  </si>
  <si>
    <t>Singapore</t>
  </si>
  <si>
    <t>Source: Productivity Commission analysis of Conference Board Total Economy data (July 2020)</t>
  </si>
  <si>
    <t>GDP per capita by year</t>
  </si>
  <si>
    <t>Republic of Korea</t>
  </si>
  <si>
    <t>Source: Maddison Project Database 2020 (Bolt &amp; van Zanden, 2020)</t>
  </si>
  <si>
    <t>Productivity in the former measured sector</t>
  </si>
  <si>
    <t>Indexes  – average annual growth rates</t>
  </si>
  <si>
    <t>Growth cycle</t>
  </si>
  <si>
    <t>Capital deepening</t>
  </si>
  <si>
    <t>Multifactor productivity</t>
  </si>
  <si>
    <t>1978-1982</t>
  </si>
  <si>
    <t>1982-1985</t>
  </si>
  <si>
    <t>1985-1990</t>
  </si>
  <si>
    <t>1990-1997</t>
  </si>
  <si>
    <t>1997-2000</t>
  </si>
  <si>
    <t>2000-2008</t>
  </si>
  <si>
    <t>2008-2020</t>
  </si>
  <si>
    <t>Source: Productivity Commission analysis of Stats NZ (Productivity Statistics: 1978-2020 data)</t>
  </si>
  <si>
    <t>Note: 2008-2020 is an incomplete growth cycle, applicable for productivity measures</t>
  </si>
  <si>
    <t>Note: Former measured sector is ANZSIC06 divisions A to K, and R.</t>
  </si>
  <si>
    <t>1978-2020</t>
  </si>
  <si>
    <t>MFP</t>
  </si>
  <si>
    <t>Primary industries</t>
  </si>
  <si>
    <t>Goods-producing industries</t>
  </si>
  <si>
    <t>Service industries</t>
  </si>
  <si>
    <t xml:space="preserve">Primary industries </t>
  </si>
  <si>
    <t>Labour</t>
  </si>
  <si>
    <t>Capital dedepening</t>
  </si>
  <si>
    <t>1978–82</t>
  </si>
  <si>
    <t>1982–85</t>
  </si>
  <si>
    <t>1985–90</t>
  </si>
  <si>
    <t>1990–97</t>
  </si>
  <si>
    <t>1997–2000</t>
  </si>
  <si>
    <t>2000–08</t>
  </si>
  <si>
    <t>2008–20</t>
  </si>
  <si>
    <t>Goods producing</t>
  </si>
  <si>
    <t>Services</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</si>
  <si>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</si>
  <si>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</si>
  <si>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</si>
  <si>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</si>
  <si>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</si>
  <si>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</si>
  <si>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</si>
  <si>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</si>
  <si>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</si>
  <si>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</si>
  <si>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</si>
  <si>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</si>
  <si>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</si>
  <si>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</si>
  <si>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</si>
  <si>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</si>
  <si>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</si>
  <si>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</si>
  <si>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</si>
  <si>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</si>
  <si>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</si>
  <si>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</si>
  <si>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</si>
  <si>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</si>
  <si>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</si>
  <si>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</si>
  <si>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</si>
  <si>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</si>
  <si>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</si>
  <si>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</si>
  <si>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</si>
  <si>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</si>
  <si>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</si>
  <si>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</si>
  <si>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</si>
  <si>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</si>
  <si>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</si>
  <si>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</si>
  <si>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</si>
  <si>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</si>
  <si>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</si>
  <si>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</si>
  <si>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</si>
  <si>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</si>
  <si>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</si>
  <si>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</si>
  <si>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</si>
  <si>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</si>
  <si>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Source: Productivity Commission analysis of Stats NZ (GDP data)</t>
  </si>
  <si>
    <t>Productivity ($000/worker)</t>
  </si>
  <si>
    <t>Date</t>
  </si>
  <si>
    <t xml:space="preserve">Tradable </t>
  </si>
  <si>
    <t>Non-tradable</t>
  </si>
  <si>
    <t xml:space="preserve">Source: MFAT analysis of Stats NZ </t>
  </si>
  <si>
    <t>Note: year ending March</t>
  </si>
  <si>
    <t>GDP, $m/qtr, seasonally adjusted</t>
  </si>
  <si>
    <t>Tradable</t>
  </si>
  <si>
    <t>Source: Productivity Commission and MFAT analysis of Stats NZ data</t>
  </si>
  <si>
    <t>Labour productivity index</t>
  </si>
  <si>
    <t>Measured sector</t>
  </si>
  <si>
    <t>Education and training</t>
  </si>
  <si>
    <t>Healthcare and social assistance</t>
  </si>
  <si>
    <t>2020</t>
  </si>
  <si>
    <t>Source: Stats NZ (Productivity Statistics 1978-2020 data)</t>
  </si>
  <si>
    <t>Period</t>
  </si>
  <si>
    <t>2019-2020</t>
  </si>
  <si>
    <t xml:space="preserve">Source: Stats NZ </t>
  </si>
  <si>
    <t>Output growth</t>
  </si>
  <si>
    <t>Labour input</t>
  </si>
  <si>
    <t>GDP growth may differ from official figures due to rounding</t>
  </si>
  <si>
    <t>Capital deepening is the difference between labour productivity growth and MFP growth</t>
  </si>
  <si>
    <t>2008-20</t>
  </si>
  <si>
    <t>Electricity, gas, water, and waste services</t>
  </si>
  <si>
    <t>Transport, postal, and warehousing</t>
  </si>
  <si>
    <t>Construction</t>
  </si>
  <si>
    <t>Administrative and support services</t>
  </si>
  <si>
    <t>Arts and recreation services</t>
  </si>
  <si>
    <t>Other services</t>
  </si>
  <si>
    <t>Financial and insurance services</t>
  </si>
  <si>
    <t>Manufacturing</t>
  </si>
  <si>
    <t>Accommodation and food services</t>
  </si>
  <si>
    <t>Agriculture, forestry, and fishing</t>
  </si>
  <si>
    <t>Rental, hiring, and real estate services</t>
  </si>
  <si>
    <t>Wholesale trade</t>
  </si>
  <si>
    <t>Retail trade</t>
  </si>
  <si>
    <t>Mining</t>
  </si>
  <si>
    <t>Professional, scientific, and technical services</t>
  </si>
  <si>
    <t>Information media and telecommunications</t>
  </si>
  <si>
    <t>Table 1</t>
  </si>
  <si>
    <t>Stats NZ growth cycles</t>
  </si>
  <si>
    <t>Variable</t>
  </si>
  <si>
    <t xml:space="preserve">2019-2020 </t>
  </si>
  <si>
    <t xml:space="preserve">Output </t>
  </si>
  <si>
    <t>Measured sector output (Value added)</t>
  </si>
  <si>
    <t xml:space="preserve">Labour </t>
  </si>
  <si>
    <t>Labour input (hours paid)</t>
  </si>
  <si>
    <t>Labour productivity (output per labour input)</t>
  </si>
  <si>
    <t>Capital</t>
  </si>
  <si>
    <t>Capital input (services for all assets)</t>
  </si>
  <si>
    <t>Capital productivity (output per capital input)</t>
  </si>
  <si>
    <t>Multifactor</t>
  </si>
  <si>
    <t>Total inputs (income-weighted labour input and capital input)</t>
  </si>
  <si>
    <t>Multifactor productivity (output per unit of labour and capital)</t>
  </si>
  <si>
    <t>Capital-labour ratio</t>
  </si>
  <si>
    <t>Source: Stats NZ</t>
  </si>
  <si>
    <t>Productivity by industry, 2019-2020</t>
  </si>
  <si>
    <t xml:space="preserve">Contribution to total output </t>
  </si>
  <si>
    <t>Labour productivity growth</t>
  </si>
  <si>
    <t>MFP growth</t>
  </si>
  <si>
    <t>Change in hours worked</t>
  </si>
  <si>
    <t>Agriculture, Forestry and Fishing</t>
  </si>
  <si>
    <t>Electricity, Gas, Water and Waste Services</t>
  </si>
  <si>
    <t>Wholesale Trade</t>
  </si>
  <si>
    <t>Retail Trade</t>
  </si>
  <si>
    <t>Accommodation and Food Services</t>
  </si>
  <si>
    <t>Transport, Postal and Warehousing</t>
  </si>
  <si>
    <t>Information Media and Telecommunication</t>
  </si>
  <si>
    <t>Financial and Insurance Services</t>
  </si>
  <si>
    <t>Rental, Hiring and Real Estate Services</t>
  </si>
  <si>
    <t>Professional, Scientific and Technical Services</t>
  </si>
  <si>
    <t>Administrative and Support Services</t>
  </si>
  <si>
    <t>Arts and Recreation Services</t>
  </si>
  <si>
    <t>Other Services</t>
  </si>
  <si>
    <t>Non-market sector</t>
  </si>
  <si>
    <t>Health care and social assistance</t>
  </si>
  <si>
    <t>Note: Rental, hiring and real estate services include owner-occupied property operation</t>
  </si>
  <si>
    <t>Contributions to output are based on Mar 2019 GDP as nominal figures for 2020 by industry are not yet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</si>
</sst>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yyyy"/>
    <numFmt numFmtId="166" formatCode="&quot;$&quot;#,##0_);\(&quot;$&quot;#,##0\);\-_)"/>
    <numFmt numFmtId="167" formatCode="&quot;$&quot;#,##0.00_);\(&quot;$&quot;#,##0.00\);\-_)"/>
  </numFmts>
  <fonts count="9">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0"/>
      <name val="Arial"/>
      <family val="2"/>
    </font>
    <font>
      <sz val="10"/>
      <name val="Calibri"/>
      <family val="2"/>
    </font>
    <font>
      <sz val="11"/>
      <name val="Calibri"/>
      <family val="2"/>
    </font>
    <font>
      <b/>
      <sz val="13"/>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rgb="FFDDEBF7"/>
        <bgColor indexed="64"/>
      </patternFill>
    </fill>
  </fills>
  <borders count="4">
    <border>
      <left/>
      <right/>
      <top/>
      <bottom/>
      <diagonal/>
    </border>
    <border>
      <left style="thin">
        <color indexed="64"/>
      </left>
      <right/>
      <top/>
      <bottom/>
      <diagonal/>
    </border>
    <border>
      <left style="hair">
        <color indexed="55"/>
      </left>
      <right style="hair">
        <color indexed="55"/>
      </right>
      <top style="hair">
        <color indexed="55"/>
      </top>
      <bottom style="hair">
        <color indexed="55"/>
      </bottom>
      <diagonal/>
    </border>
    <border>
      <left style="hair">
        <color indexed="55"/>
      </left>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166" fontId="6" fillId="2" borderId="2">
      <alignment horizontal="right" vertical="top"/>
      <protection locked="0"/>
    </xf>
    <xf numFmtId="167" fontId="6" fillId="2" borderId="2">
      <alignment horizontal="right" vertical="top"/>
      <protection locked="0"/>
    </xf>
  </cellStyleXfs>
  <cellXfs count="44">
    <xf numFmtId="0" fontId="0" fillId="0" borderId="0" xfId="0"/>
    <xf numFmtId="0" fontId="1" fillId="0" borderId="0" xfId="3"/>
    <xf numFmtId="0" fontId="0" fillId="0" borderId="1" xfId="3" applyFont="1" applyBorder="1"/>
    <xf numFmtId="0" fontId="0" fillId="0" borderId="0" xfId="3" applyFont="1"/>
    <xf numFmtId="0" fontId="3" fillId="0" borderId="0" xfId="0" applyFont="1" applyFill="1"/>
    <xf numFmtId="2" fontId="3" fillId="0" borderId="0" xfId="0" applyNumberFormat="1" applyFont="1" applyFill="1"/>
    <xf numFmtId="1" fontId="3" fillId="0" borderId="1" xfId="3" applyNumberFormat="1" applyFont="1" applyFill="1" applyBorder="1"/>
    <xf numFmtId="1" fontId="3" fillId="0" borderId="0" xfId="3" applyNumberFormat="1" applyFont="1" applyFill="1"/>
    <xf numFmtId="0" fontId="3" fillId="0" borderId="0" xfId="3" applyFont="1" applyFill="1"/>
    <xf numFmtId="0" fontId="3" fillId="0" borderId="1" xfId="3" applyFont="1" applyFill="1" applyBorder="1"/>
    <xf numFmtId="0" fontId="0" fillId="0" borderId="0" xfId="0" applyAlignment="1">
      <alignment wrapText="1"/>
    </xf>
    <xf numFmtId="164" fontId="0" fillId="0" borderId="0" xfId="0" applyNumberFormat="1"/>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xf numFmtId="9" fontId="0" fillId="0" borderId="0" xfId="2" applyFont="1"/>
    <xf numFmtId="17" fontId="0" fillId="0" borderId="0" xfId="0" applyNumberFormat="1" applyFont="1" applyProtection="1">
      <protection locked="0"/>
    </xf>
    <xf numFmtId="0" fontId="0" fillId="0" borderId="0" xfId="0" applyFont="1" applyFill="1" applyProtection="1">
      <protection locked="0"/>
    </xf>
    <xf numFmtId="0" fontId="0" fillId="0" borderId="0" xfId="0" applyFont="1" applyProtection="1">
      <protection locked="0"/>
    </xf>
    <xf numFmtId="165" fontId="0" fillId="0" borderId="0" xfId="0" applyNumberFormat="1" applyFont="1"/>
    <xf numFmtId="17" fontId="0" fillId="0" borderId="0" xfId="0" applyNumberFormat="1" applyFont="1"/>
    <xf numFmtId="164" fontId="0" fillId="0" borderId="0" xfId="0" applyNumberFormat="1" applyFont="1" applyProtection="1">
      <protection locked="0"/>
    </xf>
    <xf numFmtId="0" fontId="0" fillId="0" borderId="0" xfId="0" applyFont="1"/>
    <xf numFmtId="0" fontId="0" fillId="0" borderId="0" xfId="0" applyFont="1" applyFill="1"/>
    <xf numFmtId="166" fontId="3" fillId="0" borderId="2" xfId="5" applyFont="1" applyFill="1">
      <alignment horizontal="right" vertical="top"/>
      <protection locked="0"/>
    </xf>
    <xf numFmtId="17" fontId="0" fillId="0" borderId="0" xfId="0" applyNumberFormat="1" applyFont="1" applyFill="1"/>
    <xf numFmtId="167" fontId="7" fillId="0" borderId="2" xfId="6" applyFont="1" applyFill="1">
      <alignment horizontal="right" vertical="top"/>
      <protection locked="0"/>
    </xf>
    <xf numFmtId="164" fontId="0" fillId="0" borderId="0" xfId="0" applyNumberFormat="1" applyFont="1" applyFill="1" applyProtection="1">
      <protection locked="0"/>
    </xf>
    <xf numFmtId="166" fontId="3" fillId="0" borderId="2" xfId="5" applyFont="1" applyFill="1" applyAlignment="1">
      <alignment horizontal="center" vertical="top"/>
      <protection locked="0"/>
    </xf>
    <xf numFmtId="166" fontId="3" fillId="0" borderId="3" xfId="5" applyFont="1" applyFill="1" applyBorder="1" applyAlignment="1">
      <alignment vertical="top"/>
      <protection locked="0"/>
    </xf>
    <xf numFmtId="166" fontId="3" fillId="0" borderId="0" xfId="5" applyFont="1" applyFill="1" applyBorder="1" applyAlignment="1">
      <alignment vertical="top"/>
      <protection locked="0"/>
    </xf>
    <xf numFmtId="166" fontId="3" fillId="0" borderId="2" xfId="5" applyFont="1" applyFill="1" applyAlignment="1">
      <alignment vertical="top"/>
      <protection locked="0"/>
    </xf>
    <xf numFmtId="0" fontId="3" fillId="0" borderId="0" xfId="3" quotePrefix="1" applyFont="1"/>
    <xf numFmtId="1" fontId="3" fillId="0" borderId="0" xfId="1" applyNumberFormat="1" applyFont="1" applyAlignment="1">
      <alignment horizontal="right"/>
    </xf>
    <xf numFmtId="0" fontId="3" fillId="0" borderId="0" xfId="3" quotePrefix="1" applyFont="1" applyBorder="1"/>
    <xf numFmtId="1" fontId="3" fillId="0" borderId="0" xfId="1" applyNumberFormat="1" applyFont="1" applyBorder="1" applyAlignment="1">
      <alignment horizontal="right"/>
    </xf>
    <xf numFmtId="0" fontId="3" fillId="0" borderId="0" xfId="3" applyFont="1" applyFill="1" applyBorder="1"/>
    <xf numFmtId="166" fontId="3" fillId="0" borderId="2" xfId="5" applyFont="1" applyFill="1" applyAlignment="1">
      <alignment horizontal="left" vertical="top"/>
      <protection locked="0"/>
    </xf>
    <xf numFmtId="0" fontId="0" fillId="0" borderId="0" xfId="0" applyAlignment="1">
      <alignment horizontal="center" wrapText="1"/>
    </xf>
    <xf numFmtId="0" fontId="4" fillId="0" borderId="0" xfId="0" applyFont="1"/>
    <xf numFmtId="1" fontId="0" fillId="0" borderId="0" xfId="0" applyNumberFormat="1"/>
    <xf numFmtId="2" fontId="0" fillId="0" borderId="0" xfId="0" applyNumberFormat="1"/>
    <xf numFmtId="0" fontId="0" fillId="0" borderId="0" xfId="0" applyAlignment="1">
      <alignment horizontal="center"/>
    </xf>
    <xf numFmtId="0" fontId="8" fillId="3" borderId="0" xfId="0" applyFont="1" applyFill="1" applyAlignment="1">
      <alignment horizontal="center" vertical="top" wrapText="1"/>
    </xf>
  </cellXfs>
  <cellStyles count="7">
    <cellStyle name="Comma" xfId="1" builtinId="3"/>
    <cellStyle name="Comma 2" xfId="4" xr:uid="{D9511090-F0CF-48CC-A7A0-CAF7C4A0CF3D}"/>
    <cellStyle name="Input$#" xfId="5" xr:uid="{AC90A45B-BDA1-4F41-9E27-A966BBE046D2}"/>
    <cellStyle name="Input$#.##" xfId="6" xr:uid="{D7E6908B-B8CC-4409-A32E-8E993CF97263}"/>
    <cellStyle name="Normal" xfId="0" builtinId="0"/>
    <cellStyle name="Normal 4 2" xfId="3" xr:uid="{FC3A024E-6DF9-4F75-81DB-0204D5F0F14E}"/>
    <cellStyle name="Percent" xfId="2" builtinId="5"/>
  </cellStyles>
  <dxfs count="0"/>
  <tableStyles count="0" defaultTableStyle="TableStyleMedium2" defaultPivotStyle="PivotStyleLight16"/>
  <colors>
    <mruColors>
      <color rgb="FF9BBB59"/>
      <color rgb="FF9BBB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rgbClr val="00B0F0"/>
              </a:solidFill>
              <a:ln w="9525">
                <a:noFill/>
              </a:ln>
              <a:effectLst/>
            </c:spPr>
          </c:marker>
          <c:dPt>
            <c:idx val="0"/>
            <c:marker>
              <c:symbol val="circle"/>
              <c:size val="5"/>
              <c:spPr>
                <a:solidFill>
                  <a:schemeClr val="accent6"/>
                </a:solidFill>
                <a:ln w="9525">
                  <a:noFill/>
                </a:ln>
                <a:effectLst/>
              </c:spPr>
            </c:marker>
            <c:bubble3D val="0"/>
            <c:extLst>
              <c:ext xmlns:c16="http://schemas.microsoft.com/office/drawing/2014/chart" uri="{C3380CC4-5D6E-409C-BE32-E72D297353CC}">
                <c16:uniqueId val="{0000000F-6036-4B8B-8235-DC73E9E6508D}"/>
              </c:ext>
            </c:extLst>
          </c:dPt>
          <c:dPt>
            <c:idx val="1"/>
            <c:marker>
              <c:symbol val="circle"/>
              <c:size val="5"/>
              <c:spPr>
                <a:solidFill>
                  <a:schemeClr val="accent6"/>
                </a:solidFill>
                <a:ln w="9525">
                  <a:noFill/>
                </a:ln>
                <a:effectLst/>
              </c:spPr>
            </c:marker>
            <c:bubble3D val="0"/>
            <c:extLst>
              <c:ext xmlns:c16="http://schemas.microsoft.com/office/drawing/2014/chart" uri="{C3380CC4-5D6E-409C-BE32-E72D297353CC}">
                <c16:uniqueId val="{0000000E-6036-4B8B-8235-DC73E9E6508D}"/>
              </c:ext>
            </c:extLst>
          </c:dPt>
          <c:dPt>
            <c:idx val="2"/>
            <c:marker>
              <c:symbol val="circle"/>
              <c:size val="5"/>
              <c:spPr>
                <a:solidFill>
                  <a:schemeClr val="accent2"/>
                </a:solidFill>
                <a:ln w="9525">
                  <a:noFill/>
                </a:ln>
                <a:effectLst/>
              </c:spPr>
            </c:marker>
            <c:bubble3D val="0"/>
            <c:extLst>
              <c:ext xmlns:c16="http://schemas.microsoft.com/office/drawing/2014/chart" uri="{C3380CC4-5D6E-409C-BE32-E72D297353CC}">
                <c16:uniqueId val="{00000009-6036-4B8B-8235-DC73E9E6508D}"/>
              </c:ext>
            </c:extLst>
          </c:dPt>
          <c:dPt>
            <c:idx val="3"/>
            <c:marker>
              <c:symbol val="circle"/>
              <c:size val="5"/>
              <c:spPr>
                <a:solidFill>
                  <a:schemeClr val="accent6"/>
                </a:solidFill>
                <a:ln w="9525">
                  <a:noFill/>
                </a:ln>
                <a:effectLst/>
              </c:spPr>
            </c:marker>
            <c:bubble3D val="0"/>
            <c:extLst>
              <c:ext xmlns:c16="http://schemas.microsoft.com/office/drawing/2014/chart" uri="{C3380CC4-5D6E-409C-BE32-E72D297353CC}">
                <c16:uniqueId val="{00000016-6036-4B8B-8235-DC73E9E6508D}"/>
              </c:ext>
            </c:extLst>
          </c:dPt>
          <c:dPt>
            <c:idx val="4"/>
            <c:marker>
              <c:symbol val="circle"/>
              <c:size val="5"/>
              <c:spPr>
                <a:solidFill>
                  <a:schemeClr val="accent6"/>
                </a:solidFill>
                <a:ln w="9525">
                  <a:noFill/>
                </a:ln>
                <a:effectLst/>
              </c:spPr>
            </c:marker>
            <c:bubble3D val="0"/>
            <c:extLst>
              <c:ext xmlns:c16="http://schemas.microsoft.com/office/drawing/2014/chart" uri="{C3380CC4-5D6E-409C-BE32-E72D297353CC}">
                <c16:uniqueId val="{00000012-6036-4B8B-8235-DC73E9E6508D}"/>
              </c:ext>
            </c:extLst>
          </c:dPt>
          <c:dPt>
            <c:idx val="5"/>
            <c:marker>
              <c:symbol val="circle"/>
              <c:size val="5"/>
              <c:spPr>
                <a:solidFill>
                  <a:schemeClr val="accent6"/>
                </a:solidFill>
                <a:ln w="9525">
                  <a:noFill/>
                </a:ln>
                <a:effectLst/>
              </c:spPr>
            </c:marker>
            <c:bubble3D val="0"/>
            <c:extLst>
              <c:ext xmlns:c16="http://schemas.microsoft.com/office/drawing/2014/chart" uri="{C3380CC4-5D6E-409C-BE32-E72D297353CC}">
                <c16:uniqueId val="{00000015-6036-4B8B-8235-DC73E9E6508D}"/>
              </c:ext>
            </c:extLst>
          </c:dPt>
          <c:dPt>
            <c:idx val="6"/>
            <c:marker>
              <c:symbol val="circle"/>
              <c:size val="5"/>
              <c:spPr>
                <a:solidFill>
                  <a:schemeClr val="accent2"/>
                </a:solidFill>
                <a:ln w="9525">
                  <a:noFill/>
                </a:ln>
                <a:effectLst/>
              </c:spPr>
            </c:marker>
            <c:bubble3D val="0"/>
            <c:extLst>
              <c:ext xmlns:c16="http://schemas.microsoft.com/office/drawing/2014/chart" uri="{C3380CC4-5D6E-409C-BE32-E72D297353CC}">
                <c16:uniqueId val="{0000000A-6036-4B8B-8235-DC73E9E6508D}"/>
              </c:ext>
            </c:extLst>
          </c:dPt>
          <c:dPt>
            <c:idx val="7"/>
            <c:marker>
              <c:symbol val="circle"/>
              <c:size val="5"/>
              <c:spPr>
                <a:solidFill>
                  <a:schemeClr val="accent6"/>
                </a:solidFill>
                <a:ln w="9525">
                  <a:noFill/>
                </a:ln>
                <a:effectLst/>
              </c:spPr>
            </c:marker>
            <c:bubble3D val="0"/>
            <c:extLst>
              <c:ext xmlns:c16="http://schemas.microsoft.com/office/drawing/2014/chart" uri="{C3380CC4-5D6E-409C-BE32-E72D297353CC}">
                <c16:uniqueId val="{00000007-6036-4B8B-8235-DC73E9E6508D}"/>
              </c:ext>
            </c:extLst>
          </c:dPt>
          <c:dPt>
            <c:idx val="8"/>
            <c:marker>
              <c:symbol val="circle"/>
              <c:size val="5"/>
              <c:spPr>
                <a:solidFill>
                  <a:schemeClr val="accent6"/>
                </a:solidFill>
                <a:ln w="9525">
                  <a:noFill/>
                </a:ln>
                <a:effectLst/>
              </c:spPr>
            </c:marker>
            <c:bubble3D val="0"/>
            <c:extLst>
              <c:ext xmlns:c16="http://schemas.microsoft.com/office/drawing/2014/chart" uri="{C3380CC4-5D6E-409C-BE32-E72D297353CC}">
                <c16:uniqueId val="{0000000D-6036-4B8B-8235-DC73E9E6508D}"/>
              </c:ext>
            </c:extLst>
          </c:dPt>
          <c:dPt>
            <c:idx val="9"/>
            <c:marker>
              <c:symbol val="circle"/>
              <c:size val="5"/>
              <c:spPr>
                <a:solidFill>
                  <a:schemeClr val="accent6"/>
                </a:solidFill>
                <a:ln w="9525">
                  <a:noFill/>
                </a:ln>
                <a:effectLst/>
              </c:spPr>
            </c:marker>
            <c:bubble3D val="0"/>
            <c:extLst>
              <c:ext xmlns:c16="http://schemas.microsoft.com/office/drawing/2014/chart" uri="{C3380CC4-5D6E-409C-BE32-E72D297353CC}">
                <c16:uniqueId val="{00000011-6036-4B8B-8235-DC73E9E6508D}"/>
              </c:ext>
            </c:extLst>
          </c:dPt>
          <c:dPt>
            <c:idx val="10"/>
            <c:marker>
              <c:symbol val="circle"/>
              <c:size val="5"/>
              <c:spPr>
                <a:solidFill>
                  <a:schemeClr val="accent2"/>
                </a:solidFill>
                <a:ln w="9525">
                  <a:noFill/>
                </a:ln>
                <a:effectLst/>
              </c:spPr>
            </c:marker>
            <c:bubble3D val="0"/>
            <c:extLst>
              <c:ext xmlns:c16="http://schemas.microsoft.com/office/drawing/2014/chart" uri="{C3380CC4-5D6E-409C-BE32-E72D297353CC}">
                <c16:uniqueId val="{00000008-6036-4B8B-8235-DC73E9E6508D}"/>
              </c:ext>
            </c:extLst>
          </c:dPt>
          <c:dPt>
            <c:idx val="11"/>
            <c:marker>
              <c:symbol val="circle"/>
              <c:size val="5"/>
              <c:spPr>
                <a:solidFill>
                  <a:schemeClr val="accent2"/>
                </a:solidFill>
                <a:ln w="9525">
                  <a:noFill/>
                </a:ln>
                <a:effectLst/>
              </c:spPr>
            </c:marker>
            <c:bubble3D val="0"/>
            <c:extLst>
              <c:ext xmlns:c16="http://schemas.microsoft.com/office/drawing/2014/chart" uri="{C3380CC4-5D6E-409C-BE32-E72D297353CC}">
                <c16:uniqueId val="{0000000B-6036-4B8B-8235-DC73E9E6508D}"/>
              </c:ext>
            </c:extLst>
          </c:dPt>
          <c:dPt>
            <c:idx val="12"/>
            <c:marker>
              <c:symbol val="circle"/>
              <c:size val="5"/>
              <c:spPr>
                <a:solidFill>
                  <a:schemeClr val="accent6"/>
                </a:solidFill>
                <a:ln w="9525">
                  <a:noFill/>
                </a:ln>
                <a:effectLst/>
              </c:spPr>
            </c:marker>
            <c:bubble3D val="0"/>
            <c:extLst>
              <c:ext xmlns:c16="http://schemas.microsoft.com/office/drawing/2014/chart" uri="{C3380CC4-5D6E-409C-BE32-E72D297353CC}">
                <c16:uniqueId val="{00000014-6036-4B8B-8235-DC73E9E6508D}"/>
              </c:ext>
            </c:extLst>
          </c:dPt>
          <c:dPt>
            <c:idx val="13"/>
            <c:marker>
              <c:symbol val="circle"/>
              <c:size val="5"/>
              <c:spPr>
                <a:solidFill>
                  <a:schemeClr val="tx1"/>
                </a:solidFill>
                <a:ln w="9525">
                  <a:noFill/>
                </a:ln>
                <a:effectLst/>
              </c:spPr>
            </c:marker>
            <c:bubble3D val="0"/>
            <c:extLst>
              <c:ext xmlns:c16="http://schemas.microsoft.com/office/drawing/2014/chart" uri="{C3380CC4-5D6E-409C-BE32-E72D297353CC}">
                <c16:uniqueId val="{0000000C-6036-4B8B-8235-DC73E9E6508D}"/>
              </c:ext>
            </c:extLst>
          </c:dPt>
          <c:dPt>
            <c:idx val="14"/>
            <c:marker>
              <c:symbol val="circle"/>
              <c:size val="5"/>
              <c:spPr>
                <a:solidFill>
                  <a:schemeClr val="accent6"/>
                </a:solidFill>
                <a:ln w="9525">
                  <a:noFill/>
                </a:ln>
                <a:effectLst/>
              </c:spPr>
            </c:marker>
            <c:bubble3D val="0"/>
            <c:extLst>
              <c:ext xmlns:c16="http://schemas.microsoft.com/office/drawing/2014/chart" uri="{C3380CC4-5D6E-409C-BE32-E72D297353CC}">
                <c16:uniqueId val="{00000017-6036-4B8B-8235-DC73E9E6508D}"/>
              </c:ext>
            </c:extLst>
          </c:dPt>
          <c:dPt>
            <c:idx val="15"/>
            <c:marker>
              <c:symbol val="circle"/>
              <c:size val="5"/>
              <c:spPr>
                <a:solidFill>
                  <a:schemeClr val="accent6"/>
                </a:solidFill>
                <a:ln w="9525">
                  <a:noFill/>
                </a:ln>
                <a:effectLst/>
              </c:spPr>
            </c:marker>
            <c:bubble3D val="0"/>
            <c:extLst>
              <c:ext xmlns:c16="http://schemas.microsoft.com/office/drawing/2014/chart" uri="{C3380CC4-5D6E-409C-BE32-E72D297353CC}">
                <c16:uniqueId val="{00000013-6036-4B8B-8235-DC73E9E6508D}"/>
              </c:ext>
            </c:extLst>
          </c:dPt>
          <c:dPt>
            <c:idx val="16"/>
            <c:marker>
              <c:symbol val="circle"/>
              <c:size val="5"/>
              <c:spPr>
                <a:solidFill>
                  <a:schemeClr val="accent6"/>
                </a:solidFill>
                <a:ln w="9525">
                  <a:noFill/>
                </a:ln>
                <a:effectLst/>
              </c:spPr>
            </c:marker>
            <c:bubble3D val="0"/>
            <c:extLst>
              <c:ext xmlns:c16="http://schemas.microsoft.com/office/drawing/2014/chart" uri="{C3380CC4-5D6E-409C-BE32-E72D297353CC}">
                <c16:uniqueId val="{00000010-6036-4B8B-8235-DC73E9E6508D}"/>
              </c:ext>
            </c:extLst>
          </c:dPt>
          <c:dLbls>
            <c:dLbl>
              <c:idx val="0"/>
              <c:layout>
                <c:manualLayout>
                  <c:x val="-3.5750747288996474E-3"/>
                  <c:y val="-5.1621944895922749E-3"/>
                </c:manualLayout>
              </c:layout>
              <c:tx>
                <c:rich>
                  <a:bodyPr/>
                  <a:lstStyle/>
                  <a:p>
                    <a:fld id="{F20CF96E-9A29-4DF2-9F16-CE608E63DC4C}" type="CELLRANGE">
                      <a:rPr lang="en-US"/>
                      <a:pPr/>
                      <a:t>[]</a:t>
                    </a:fld>
                    <a:endParaRP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036-4B8B-8235-DC73E9E6508D}"/>
                </c:ext>
              </c:extLst>
            </c:dLbl>
            <c:dLbl>
              <c:idx val="1"/>
              <c:layout>
                <c:manualLayout>
                  <c:x val="-6.8196625094655572E-2"/>
                  <c:y val="-2.5914461443268422E-2"/>
                </c:manualLayout>
              </c:layout>
              <c:tx>
                <c:rich>
                  <a:bodyPr/>
                  <a:lstStyle/>
                  <a:p>
                    <a:fld id="{0A99E3D5-1167-4A63-9838-82269515061B}" type="CELLRANGE">
                      <a:rPr lang="en-US"/>
                      <a:pPr/>
                      <a:t>[]</a:t>
                    </a:fld>
                    <a:endParaRP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036-4B8B-8235-DC73E9E6508D}"/>
                </c:ext>
              </c:extLst>
            </c:dLbl>
            <c:dLbl>
              <c:idx val="2"/>
              <c:tx>
                <c:rich>
                  <a:bodyPr/>
                  <a:lstStyle/>
                  <a:p>
                    <a:fld id="{D93201D1-1808-427B-B492-30C572710E2D}"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036-4B8B-8235-DC73E9E6508D}"/>
                </c:ext>
              </c:extLst>
            </c:dLbl>
            <c:dLbl>
              <c:idx val="3"/>
              <c:tx>
                <c:rich>
                  <a:bodyPr/>
                  <a:lstStyle/>
                  <a:p>
                    <a:fld id="{EC90F2A9-C24C-4933-9B1A-55482E446DFD}"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036-4B8B-8235-DC73E9E6508D}"/>
                </c:ext>
              </c:extLst>
            </c:dLbl>
            <c:dLbl>
              <c:idx val="4"/>
              <c:tx>
                <c:rich>
                  <a:bodyPr/>
                  <a:lstStyle/>
                  <a:p>
                    <a:fld id="{65A9A6E7-EB9B-4DDF-A03D-895DD37C8C43}"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036-4B8B-8235-DC73E9E6508D}"/>
                </c:ext>
              </c:extLst>
            </c:dLbl>
            <c:dLbl>
              <c:idx val="5"/>
              <c:layout>
                <c:manualLayout>
                  <c:x val="-8.563615684151317E-2"/>
                  <c:y val="8.672650146191823E-3"/>
                </c:manualLayout>
              </c:layout>
              <c:tx>
                <c:rich>
                  <a:bodyPr/>
                  <a:lstStyle/>
                  <a:p>
                    <a:fld id="{8F4AE535-44F1-40F9-9F08-AA6C2181522E}" type="CELLRANGE">
                      <a:rPr lang="en-US"/>
                      <a:pPr/>
                      <a:t>[]</a:t>
                    </a:fld>
                    <a:endParaRP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6036-4B8B-8235-DC73E9E6508D}"/>
                </c:ext>
              </c:extLst>
            </c:dLbl>
            <c:dLbl>
              <c:idx val="6"/>
              <c:tx>
                <c:rich>
                  <a:bodyPr/>
                  <a:lstStyle/>
                  <a:p>
                    <a:fld id="{B887D92A-600E-4A16-B135-A42F1DDF4877}"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036-4B8B-8235-DC73E9E6508D}"/>
                </c:ext>
              </c:extLst>
            </c:dLbl>
            <c:dLbl>
              <c:idx val="7"/>
              <c:tx>
                <c:rich>
                  <a:bodyPr/>
                  <a:lstStyle/>
                  <a:p>
                    <a:fld id="{CBEF15A1-AE3F-49D7-8416-EA413094D2C6}"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036-4B8B-8235-DC73E9E6508D}"/>
                </c:ext>
              </c:extLst>
            </c:dLbl>
            <c:dLbl>
              <c:idx val="8"/>
              <c:tx>
                <c:rich>
                  <a:bodyPr/>
                  <a:lstStyle/>
                  <a:p>
                    <a:fld id="{EC9AC4E1-2815-46AF-A056-7490E7FD3594}"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036-4B8B-8235-DC73E9E6508D}"/>
                </c:ext>
              </c:extLst>
            </c:dLbl>
            <c:dLbl>
              <c:idx val="9"/>
              <c:tx>
                <c:rich>
                  <a:bodyPr/>
                  <a:lstStyle/>
                  <a:p>
                    <a:fld id="{41E88A13-AF59-42FC-B7F3-95476E97BF5E}"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036-4B8B-8235-DC73E9E6508D}"/>
                </c:ext>
              </c:extLst>
            </c:dLbl>
            <c:dLbl>
              <c:idx val="10"/>
              <c:tx>
                <c:rich>
                  <a:bodyPr/>
                  <a:lstStyle/>
                  <a:p>
                    <a:fld id="{D8029B99-420A-448A-8D62-8D3C4302CB8B}"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036-4B8B-8235-DC73E9E6508D}"/>
                </c:ext>
              </c:extLst>
            </c:dLbl>
            <c:dLbl>
              <c:idx val="11"/>
              <c:tx>
                <c:rich>
                  <a:bodyPr/>
                  <a:lstStyle/>
                  <a:p>
                    <a:fld id="{A8A6CE99-CC82-43A6-AE75-2349DE4702B4}"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036-4B8B-8235-DC73E9E6508D}"/>
                </c:ext>
              </c:extLst>
            </c:dLbl>
            <c:dLbl>
              <c:idx val="12"/>
              <c:layout>
                <c:manualLayout>
                  <c:x val="-0.11050206644271707"/>
                  <c:y val="5.2139389872457986E-3"/>
                </c:manualLayout>
              </c:layout>
              <c:tx>
                <c:rich>
                  <a:bodyPr/>
                  <a:lstStyle/>
                  <a:p>
                    <a:fld id="{6BB6EF86-0D5D-4522-85BA-18347282635C}" type="CELLRANGE">
                      <a:rPr lang="en-US"/>
                      <a:pPr/>
                      <a:t>[]</a:t>
                    </a:fld>
                    <a:endParaRP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036-4B8B-8235-DC73E9E6508D}"/>
                </c:ext>
              </c:extLst>
            </c:dLbl>
            <c:dLbl>
              <c:idx val="13"/>
              <c:layout>
                <c:manualLayout>
                  <c:x val="-0.11537847640380409"/>
                  <c:y val="-1.2079616807484388E-2"/>
                </c:manualLayout>
              </c:layout>
              <c:tx>
                <c:rich>
                  <a:bodyPr/>
                  <a:lstStyle/>
                  <a:p>
                    <a:fld id="{5A656067-F670-4312-A07E-FDAE9E4D978D}" type="CELLRANGE">
                      <a:rPr lang="en-US"/>
                      <a:pPr/>
                      <a:t>[]</a:t>
                    </a:fld>
                    <a:endParaRP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036-4B8B-8235-DC73E9E6508D}"/>
                </c:ext>
              </c:extLst>
            </c:dLbl>
            <c:dLbl>
              <c:idx val="14"/>
              <c:tx>
                <c:rich>
                  <a:bodyPr/>
                  <a:lstStyle/>
                  <a:p>
                    <a:fld id="{17FAD10D-1A18-4DB4-BF2F-B6EA50CAAFB9}"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036-4B8B-8235-DC73E9E6508D}"/>
                </c:ext>
              </c:extLst>
            </c:dLbl>
            <c:dLbl>
              <c:idx val="15"/>
              <c:tx>
                <c:rich>
                  <a:bodyPr/>
                  <a:lstStyle/>
                  <a:p>
                    <a:fld id="{F3A72F27-F538-4E46-B138-38391E641BEE}"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6036-4B8B-8235-DC73E9E6508D}"/>
                </c:ext>
              </c:extLst>
            </c:dLbl>
            <c:dLbl>
              <c:idx val="16"/>
              <c:tx>
                <c:rich>
                  <a:bodyPr/>
                  <a:lstStyle/>
                  <a:p>
                    <a:fld id="{FFDF8030-B0F2-4F8B-8189-A129C7F1166C}"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6036-4B8B-8235-DC73E9E6508D}"/>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venirMaoriLight" panose="020B0402020203020204" pitchFamily="34"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 3'!$E$6:$E$22</c:f>
              <c:numCache>
                <c:formatCode>0</c:formatCode>
                <c:ptCount val="17"/>
                <c:pt idx="0">
                  <c:v>104.48174206691291</c:v>
                </c:pt>
                <c:pt idx="1">
                  <c:v>98.758462750132409</c:v>
                </c:pt>
                <c:pt idx="2">
                  <c:v>52.407364301407291</c:v>
                </c:pt>
                <c:pt idx="3">
                  <c:v>145.1591874213168</c:v>
                </c:pt>
                <c:pt idx="4">
                  <c:v>118.92823126543017</c:v>
                </c:pt>
                <c:pt idx="5">
                  <c:v>127.34404357494007</c:v>
                </c:pt>
                <c:pt idx="6">
                  <c:v>63.843537679144838</c:v>
                </c:pt>
                <c:pt idx="7">
                  <c:v>187.898125223818</c:v>
                </c:pt>
                <c:pt idx="8">
                  <c:v>80.589945198983386</c:v>
                </c:pt>
                <c:pt idx="9">
                  <c:v>183.85098719598457</c:v>
                </c:pt>
                <c:pt idx="10">
                  <c:v>37.895776832635981</c:v>
                </c:pt>
                <c:pt idx="11">
                  <c:v>76.052210086108445</c:v>
                </c:pt>
                <c:pt idx="12">
                  <c:v>128.41563830522358</c:v>
                </c:pt>
                <c:pt idx="13">
                  <c:v>79.945424322285803</c:v>
                </c:pt>
                <c:pt idx="14">
                  <c:v>160.03872895402321</c:v>
                </c:pt>
                <c:pt idx="15">
                  <c:v>130.45389518095129</c:v>
                </c:pt>
                <c:pt idx="16">
                  <c:v>128.37858572582837</c:v>
                </c:pt>
              </c:numCache>
            </c:numRef>
          </c:xVal>
          <c:yVal>
            <c:numRef>
              <c:f>'Fig 3'!$F$6:$F$22</c:f>
              <c:numCache>
                <c:formatCode>0</c:formatCode>
                <c:ptCount val="17"/>
                <c:pt idx="0">
                  <c:v>102.47960529683297</c:v>
                </c:pt>
                <c:pt idx="1">
                  <c:v>101.93349723456681</c:v>
                </c:pt>
                <c:pt idx="2">
                  <c:v>115.40534732702341</c:v>
                </c:pt>
                <c:pt idx="3">
                  <c:v>83.275252224493229</c:v>
                </c:pt>
                <c:pt idx="4">
                  <c:v>92.835475806318456</c:v>
                </c:pt>
                <c:pt idx="5">
                  <c:v>83.357040218395824</c:v>
                </c:pt>
                <c:pt idx="6">
                  <c:v>117.49113139384069</c:v>
                </c:pt>
                <c:pt idx="7">
                  <c:v>106.77440275879061</c:v>
                </c:pt>
                <c:pt idx="8">
                  <c:v>99.104884562069827</c:v>
                </c:pt>
                <c:pt idx="9">
                  <c:v>90.760029753408304</c:v>
                </c:pt>
                <c:pt idx="10">
                  <c:v>128.81825195609622</c:v>
                </c:pt>
                <c:pt idx="11">
                  <c:v>110.43804654362039</c:v>
                </c:pt>
                <c:pt idx="12">
                  <c:v>86.791013195592342</c:v>
                </c:pt>
                <c:pt idx="13">
                  <c:v>107.24305938924709</c:v>
                </c:pt>
                <c:pt idx="14">
                  <c:v>83.207212622012577</c:v>
                </c:pt>
                <c:pt idx="15">
                  <c:v>87.530591474528833</c:v>
                </c:pt>
                <c:pt idx="16">
                  <c:v>105.02214581232943</c:v>
                </c:pt>
              </c:numCache>
            </c:numRef>
          </c:yVal>
          <c:smooth val="0"/>
          <c:extLst>
            <c:ext xmlns:c15="http://schemas.microsoft.com/office/drawing/2012/chart" uri="{02D57815-91ED-43cb-92C2-25804820EDAC}">
              <c15:datalabelsRange>
                <c15:f>'Fig 3'!$B$6:$B$22</c15:f>
                <c15:dlblRangeCache>
                  <c:ptCount val="17"/>
                  <c:pt idx="0">
                    <c:v>Australia</c:v>
                  </c:pt>
                  <c:pt idx="1">
                    <c:v>Canada</c:v>
                  </c:pt>
                  <c:pt idx="2">
                    <c:v>Chile</c:v>
                  </c:pt>
                  <c:pt idx="3">
                    <c:v>Denmark</c:v>
                  </c:pt>
                  <c:pt idx="4">
                    <c:v>Finland</c:v>
                  </c:pt>
                  <c:pt idx="5">
                    <c:v>Germany</c:v>
                  </c:pt>
                  <c:pt idx="6">
                    <c:v>Greece</c:v>
                  </c:pt>
                  <c:pt idx="7">
                    <c:v>Ireland</c:v>
                  </c:pt>
                  <c:pt idx="8">
                    <c:v>Japan</c:v>
                  </c:pt>
                  <c:pt idx="9">
                    <c:v>Luxembourg</c:v>
                  </c:pt>
                  <c:pt idx="10">
                    <c:v>Mexico</c:v>
                  </c:pt>
                  <c:pt idx="11">
                    <c:v>Turkey</c:v>
                  </c:pt>
                  <c:pt idx="12">
                    <c:v>Netherlands</c:v>
                  </c:pt>
                  <c:pt idx="13">
                    <c:v>New Zealand</c:v>
                  </c:pt>
                  <c:pt idx="14">
                    <c:v>Norway</c:v>
                  </c:pt>
                  <c:pt idx="15">
                    <c:v>Sweden</c:v>
                  </c:pt>
                  <c:pt idx="16">
                    <c:v>United States</c:v>
                  </c:pt>
                </c15:dlblRangeCache>
              </c15:datalabelsRange>
            </c:ext>
            <c:ext xmlns:c16="http://schemas.microsoft.com/office/drawing/2014/chart" uri="{C3380CC4-5D6E-409C-BE32-E72D297353CC}">
              <c16:uniqueId val="{00000000-6036-4B8B-8235-DC73E9E6508D}"/>
            </c:ext>
          </c:extLst>
        </c:ser>
        <c:ser>
          <c:idx val="1"/>
          <c:order val="1"/>
          <c:tx>
            <c:v>A</c:v>
          </c:tx>
          <c:spPr>
            <a:ln w="25400" cap="rnd">
              <a:solidFill>
                <a:schemeClr val="bg1">
                  <a:lumMod val="85000"/>
                </a:schemeClr>
              </a:solidFill>
              <a:prstDash val="sysDot"/>
              <a:round/>
            </a:ln>
            <a:effectLst/>
          </c:spPr>
          <c:marker>
            <c:symbol val="circle"/>
            <c:size val="5"/>
            <c:spPr>
              <a:noFill/>
              <a:ln w="9525">
                <a:noFill/>
              </a:ln>
              <a:effectLst/>
            </c:spPr>
          </c:marker>
          <c:dLbls>
            <c:delete val="1"/>
          </c:dLbls>
          <c:xVal>
            <c:numRef>
              <c:f>'Fig 3'!$G$6:$G$22</c:f>
              <c:numCache>
                <c:formatCode>General</c:formatCode>
                <c:ptCount val="1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140</c:v>
                </c:pt>
                <c:pt idx="14">
                  <c:v>160</c:v>
                </c:pt>
                <c:pt idx="15">
                  <c:v>180</c:v>
                </c:pt>
                <c:pt idx="16">
                  <c:v>190</c:v>
                </c:pt>
              </c:numCache>
            </c:numRef>
          </c:xVal>
          <c:yVal>
            <c:numRef>
              <c:f>'Fig 3'!$H$6:$H$22</c:f>
              <c:numCache>
                <c:formatCode>General</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yVal>
          <c:smooth val="0"/>
          <c:extLst>
            <c:ext xmlns:c16="http://schemas.microsoft.com/office/drawing/2014/chart" uri="{C3380CC4-5D6E-409C-BE32-E72D297353CC}">
              <c16:uniqueId val="{00000004-6036-4B8B-8235-DC73E9E6508D}"/>
            </c:ext>
          </c:extLst>
        </c:ser>
        <c:ser>
          <c:idx val="2"/>
          <c:order val="2"/>
          <c:tx>
            <c:v>B</c:v>
          </c:tx>
          <c:spPr>
            <a:ln w="25400" cap="rnd">
              <a:solidFill>
                <a:srgbClr val="D9D9D9"/>
              </a:solidFill>
              <a:prstDash val="sysDot"/>
              <a:round/>
            </a:ln>
            <a:effectLst/>
          </c:spPr>
          <c:marker>
            <c:symbol val="circle"/>
            <c:size val="5"/>
            <c:spPr>
              <a:noFill/>
              <a:ln w="9525">
                <a:noFill/>
              </a:ln>
              <a:effectLst/>
            </c:spPr>
          </c:marker>
          <c:dLbls>
            <c:delete val="1"/>
          </c:dLbls>
          <c:xVal>
            <c:numRef>
              <c:f>'Fig 3'!$H$6:$H$22</c:f>
              <c:numCache>
                <c:formatCode>General</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xVal>
          <c:yVal>
            <c:numRef>
              <c:f>'Fig 3'!$G$6:$G$22</c:f>
              <c:numCache>
                <c:formatCode>General</c:formatCode>
                <c:ptCount val="1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140</c:v>
                </c:pt>
                <c:pt idx="14">
                  <c:v>160</c:v>
                </c:pt>
                <c:pt idx="15">
                  <c:v>180</c:v>
                </c:pt>
                <c:pt idx="16">
                  <c:v>190</c:v>
                </c:pt>
              </c:numCache>
            </c:numRef>
          </c:yVal>
          <c:smooth val="0"/>
          <c:extLst>
            <c:ext xmlns:c16="http://schemas.microsoft.com/office/drawing/2014/chart" uri="{C3380CC4-5D6E-409C-BE32-E72D297353CC}">
              <c16:uniqueId val="{00000005-6036-4B8B-8235-DC73E9E6508D}"/>
            </c:ext>
          </c:extLst>
        </c:ser>
        <c:dLbls>
          <c:dLblPos val="t"/>
          <c:showLegendKey val="0"/>
          <c:showVal val="1"/>
          <c:showCatName val="0"/>
          <c:showSerName val="0"/>
          <c:showPercent val="0"/>
          <c:showBubbleSize val="0"/>
        </c:dLbls>
        <c:axId val="506613568"/>
        <c:axId val="636823816"/>
      </c:scatterChart>
      <c:valAx>
        <c:axId val="506613568"/>
        <c:scaling>
          <c:orientation val="minMax"/>
          <c:max val="190"/>
          <c:min val="3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Output</a:t>
                </a:r>
                <a:r>
                  <a:rPr lang="en-NZ" baseline="0"/>
                  <a:t> per hour worked </a:t>
                </a:r>
                <a:endParaRPr lang="en-NZ"/>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823816"/>
        <c:crosses val="autoZero"/>
        <c:crossBetween val="midCat"/>
      </c:valAx>
      <c:valAx>
        <c:axId val="636823816"/>
        <c:scaling>
          <c:orientation val="minMax"/>
          <c:max val="140"/>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Hours worked per person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61356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8359790704631"/>
          <c:y val="2.9810543921344274E-2"/>
          <c:w val="0.87760780968186425"/>
          <c:h val="0.87101593698525626"/>
        </c:manualLayout>
      </c:layout>
      <c:areaChart>
        <c:grouping val="stacked"/>
        <c:varyColors val="0"/>
        <c:ser>
          <c:idx val="0"/>
          <c:order val="0"/>
          <c:tx>
            <c:strRef>
              <c:f>'Fig 4'!$B$1</c:f>
              <c:strCache>
                <c:ptCount val="1"/>
                <c:pt idx="0">
                  <c:v>Terms of trade</c:v>
                </c:pt>
              </c:strCache>
            </c:strRef>
          </c:tx>
          <c:spPr>
            <a:solidFill>
              <a:srgbClr val="9BBB59"/>
            </a:solidFill>
            <a:ln>
              <a:noFill/>
            </a:ln>
            <a:effectLst/>
          </c:spPr>
          <c:cat>
            <c:numRef>
              <c:f>'Fig 4'!$A$2:$A$27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4'!$B$2:$B$27</c:f>
              <c:numCache>
                <c:formatCode>0.0</c:formatCode>
                <c:ptCount val="26"/>
                <c:pt idx="1">
                  <c:v>0</c:v>
                </c:pt>
                <c:pt idx="2">
                  <c:v>0.27460534496465244</c:v>
                </c:pt>
                <c:pt idx="3">
                  <c:v>6.4222660146538144E-2</c:v>
                </c:pt>
                <c:pt idx="4">
                  <c:v>-0.78128466252135242</c:v>
                </c:pt>
                <c:pt idx="5">
                  <c:v>-0.98948269341137807</c:v>
                </c:pt>
                <c:pt idx="6">
                  <c:v>-1.0136123089206421</c:v>
                </c:pt>
                <c:pt idx="7">
                  <c:v>-0.10998038215893757</c:v>
                </c:pt>
                <c:pt idx="8">
                  <c:v>-0.53342873946451164</c:v>
                </c:pt>
                <c:pt idx="9">
                  <c:v>1.5384980266150934</c:v>
                </c:pt>
                <c:pt idx="10">
                  <c:v>3.0482876341805651</c:v>
                </c:pt>
                <c:pt idx="11">
                  <c:v>2.7990848966336217</c:v>
                </c:pt>
                <c:pt idx="12">
                  <c:v>2.4481712539187357</c:v>
                </c:pt>
                <c:pt idx="13">
                  <c:v>5.5324328106685243</c:v>
                </c:pt>
                <c:pt idx="14">
                  <c:v>4.6310933236643219</c:v>
                </c:pt>
                <c:pt idx="15">
                  <c:v>2.8975613063204948</c:v>
                </c:pt>
                <c:pt idx="16">
                  <c:v>5.8371124407417252</c:v>
                </c:pt>
                <c:pt idx="17">
                  <c:v>6.5593387999140305</c:v>
                </c:pt>
                <c:pt idx="18">
                  <c:v>4.8871156639385847</c:v>
                </c:pt>
                <c:pt idx="19">
                  <c:v>9.7107779623642276</c:v>
                </c:pt>
                <c:pt idx="20">
                  <c:v>9.9197338498066756</c:v>
                </c:pt>
                <c:pt idx="21">
                  <c:v>8.8362576963856334</c:v>
                </c:pt>
                <c:pt idx="22">
                  <c:v>10.098148121373606</c:v>
                </c:pt>
                <c:pt idx="23">
                  <c:v>12.384085947258404</c:v>
                </c:pt>
                <c:pt idx="24">
                  <c:v>11.129873069641144</c:v>
                </c:pt>
                <c:pt idx="25">
                  <c:v>11.89962447918956</c:v>
                </c:pt>
              </c:numCache>
            </c:numRef>
          </c:val>
          <c:extLst>
            <c:ext xmlns:c16="http://schemas.microsoft.com/office/drawing/2014/chart" uri="{C3380CC4-5D6E-409C-BE32-E72D297353CC}">
              <c16:uniqueId val="{00000000-F3A5-4746-B582-F09B6DCE2D05}"/>
            </c:ext>
          </c:extLst>
        </c:ser>
        <c:ser>
          <c:idx val="4"/>
          <c:order val="1"/>
          <c:tx>
            <c:strRef>
              <c:f>'Fig 4'!$C$1</c:f>
              <c:strCache>
                <c:ptCount val="1"/>
                <c:pt idx="0">
                  <c:v>Fix for negative ToT</c:v>
                </c:pt>
              </c:strCache>
            </c:strRef>
          </c:tx>
          <c:spPr>
            <a:solidFill>
              <a:srgbClr val="9BBB59"/>
            </a:solidFill>
            <a:ln>
              <a:solidFill>
                <a:srgbClr val="9BBB59"/>
              </a:solidFill>
            </a:ln>
            <a:effectLst/>
          </c:spPr>
          <c:cat>
            <c:numRef>
              <c:f>'Fig 4'!$A$2:$A$27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4'!$C$2:$C$27</c:f>
              <c:numCache>
                <c:formatCode>General</c:formatCode>
                <c:ptCount val="26"/>
                <c:pt idx="1">
                  <c:v>0</c:v>
                </c:pt>
                <c:pt idx="2">
                  <c:v>0</c:v>
                </c:pt>
                <c:pt idx="3">
                  <c:v>0</c:v>
                </c:pt>
                <c:pt idx="4" formatCode="0.00">
                  <c:v>0.78128466252135231</c:v>
                </c:pt>
                <c:pt idx="5" formatCode="0.00">
                  <c:v>0.98948269341137807</c:v>
                </c:pt>
                <c:pt idx="6" formatCode="0.00">
                  <c:v>1.0136123089206421</c:v>
                </c:pt>
                <c:pt idx="7" formatCode="0.00">
                  <c:v>0.10998038215893757</c:v>
                </c:pt>
                <c:pt idx="8" formatCode="0.00">
                  <c:v>0.53342873946451164</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F3A5-4746-B582-F09B6DCE2D05}"/>
            </c:ext>
          </c:extLst>
        </c:ser>
        <c:ser>
          <c:idx val="1"/>
          <c:order val="2"/>
          <c:tx>
            <c:strRef>
              <c:f>'Fig 4'!$D$1</c:f>
              <c:strCache>
                <c:ptCount val="1"/>
                <c:pt idx="0">
                  <c:v>Labour productivity</c:v>
                </c:pt>
              </c:strCache>
            </c:strRef>
          </c:tx>
          <c:spPr>
            <a:solidFill>
              <a:srgbClr val="4298B5"/>
            </a:solidFill>
            <a:ln>
              <a:noFill/>
            </a:ln>
            <a:effectLst/>
          </c:spPr>
          <c:cat>
            <c:numRef>
              <c:f>'Fig 4'!$A$2:$A$27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4'!$D$2:$D$27</c:f>
              <c:numCache>
                <c:formatCode>0</c:formatCode>
                <c:ptCount val="26"/>
                <c:pt idx="1">
                  <c:v>0</c:v>
                </c:pt>
                <c:pt idx="2" formatCode="0.0">
                  <c:v>1.9065183118292452</c:v>
                </c:pt>
                <c:pt idx="3" formatCode="0.0">
                  <c:v>3.9005821617103322</c:v>
                </c:pt>
                <c:pt idx="4" formatCode="0.0">
                  <c:v>4.8341461020108909</c:v>
                </c:pt>
                <c:pt idx="5" formatCode="0.0">
                  <c:v>9.0143751249183453</c:v>
                </c:pt>
                <c:pt idx="6" formatCode="0.0">
                  <c:v>10.127151692842176</c:v>
                </c:pt>
                <c:pt idx="7" formatCode="0.0">
                  <c:v>10.676054319852</c:v>
                </c:pt>
                <c:pt idx="8" formatCode="0.0">
                  <c:v>12.339244045828607</c:v>
                </c:pt>
                <c:pt idx="9" formatCode="0.0">
                  <c:v>14.308998396854847</c:v>
                </c:pt>
                <c:pt idx="10" formatCode="0.0">
                  <c:v>16.465101499057752</c:v>
                </c:pt>
                <c:pt idx="11" formatCode="0.0">
                  <c:v>18.593042440404361</c:v>
                </c:pt>
                <c:pt idx="12" formatCode="0.0">
                  <c:v>19.805654538062498</c:v>
                </c:pt>
                <c:pt idx="13" formatCode="0.0">
                  <c:v>21.648023657319229</c:v>
                </c:pt>
                <c:pt idx="14" formatCode="0.0">
                  <c:v>20.60775795181226</c:v>
                </c:pt>
                <c:pt idx="15" formatCode="0.0">
                  <c:v>24.096486422975431</c:v>
                </c:pt>
                <c:pt idx="16" formatCode="0.0">
                  <c:v>24.596444728123487</c:v>
                </c:pt>
                <c:pt idx="17" formatCode="0.0">
                  <c:v>26.855743229363085</c:v>
                </c:pt>
                <c:pt idx="18" formatCode="0.0">
                  <c:v>28.360155928925195</c:v>
                </c:pt>
                <c:pt idx="19" formatCode="0.0">
                  <c:v>28.503622098418361</c:v>
                </c:pt>
                <c:pt idx="20" formatCode="0.0">
                  <c:v>29.78064940141482</c:v>
                </c:pt>
                <c:pt idx="21" formatCode="0.0">
                  <c:v>31.382203568451928</c:v>
                </c:pt>
                <c:pt idx="22" formatCode="0.0">
                  <c:v>32.385375840996375</c:v>
                </c:pt>
                <c:pt idx="23" formatCode="0.0">
                  <c:v>32.903623976394869</c:v>
                </c:pt>
                <c:pt idx="24" formatCode="0.0">
                  <c:v>33.239013438523699</c:v>
                </c:pt>
                <c:pt idx="25" formatCode="0.0">
                  <c:v>33.887942709841298</c:v>
                </c:pt>
              </c:numCache>
            </c:numRef>
          </c:val>
          <c:extLst>
            <c:ext xmlns:c16="http://schemas.microsoft.com/office/drawing/2014/chart" uri="{C3380CC4-5D6E-409C-BE32-E72D297353CC}">
              <c16:uniqueId val="{00000002-F3A5-4746-B582-F09B6DCE2D05}"/>
            </c:ext>
          </c:extLst>
        </c:ser>
        <c:ser>
          <c:idx val="2"/>
          <c:order val="3"/>
          <c:tx>
            <c:strRef>
              <c:f>'Fig 4'!$E$1</c:f>
              <c:strCache>
                <c:ptCount val="1"/>
                <c:pt idx="0">
                  <c:v>Labour utilisation</c:v>
                </c:pt>
              </c:strCache>
            </c:strRef>
          </c:tx>
          <c:spPr>
            <a:solidFill>
              <a:schemeClr val="accent2"/>
            </a:solidFill>
            <a:ln>
              <a:noFill/>
            </a:ln>
            <a:effectLst/>
          </c:spPr>
          <c:cat>
            <c:numRef>
              <c:f>'Fig 4'!$A$2:$A$27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4'!$E$2:$E$27</c:f>
              <c:numCache>
                <c:formatCode>0</c:formatCode>
                <c:ptCount val="26"/>
                <c:pt idx="1">
                  <c:v>0</c:v>
                </c:pt>
                <c:pt idx="2" formatCode="0.0">
                  <c:v>0.14297900283402781</c:v>
                </c:pt>
                <c:pt idx="3" formatCode="0.0">
                  <c:v>0.98990422611998663</c:v>
                </c:pt>
                <c:pt idx="4" formatCode="0.0">
                  <c:v>1.9081913094960528</c:v>
                </c:pt>
                <c:pt idx="5" formatCode="0.0">
                  <c:v>1.0737842523317169</c:v>
                </c:pt>
                <c:pt idx="6" formatCode="0.0">
                  <c:v>0.30262628228472011</c:v>
                </c:pt>
                <c:pt idx="7" formatCode="0.0">
                  <c:v>2.5800845534620578</c:v>
                </c:pt>
                <c:pt idx="8" formatCode="0.0">
                  <c:v>4.1057132240143517</c:v>
                </c:pt>
                <c:pt idx="9" formatCode="0.0">
                  <c:v>5.1797408091515056</c:v>
                </c:pt>
                <c:pt idx="10" formatCode="0.0">
                  <c:v>6.1271747620987496</c:v>
                </c:pt>
                <c:pt idx="11" formatCode="0.0">
                  <c:v>6.6437721712691147</c:v>
                </c:pt>
                <c:pt idx="12" formatCode="0.0">
                  <c:v>7.5013621085060382</c:v>
                </c:pt>
                <c:pt idx="13" formatCode="0.0">
                  <c:v>8.3717260406458109</c:v>
                </c:pt>
                <c:pt idx="14" formatCode="0.0">
                  <c:v>6.9971125605220497</c:v>
                </c:pt>
                <c:pt idx="15" formatCode="0.0">
                  <c:v>1.9381339371199031</c:v>
                </c:pt>
                <c:pt idx="16" formatCode="0.0">
                  <c:v>2.0819813036844099</c:v>
                </c:pt>
                <c:pt idx="17" formatCode="0.0">
                  <c:v>1.9340107307205159</c:v>
                </c:pt>
                <c:pt idx="18" formatCode="0.0">
                  <c:v>2.5628144593744819</c:v>
                </c:pt>
                <c:pt idx="19" formatCode="0.0">
                  <c:v>4.5419502752917307</c:v>
                </c:pt>
                <c:pt idx="20" formatCode="0.0">
                  <c:v>5.6480775214199355</c:v>
                </c:pt>
                <c:pt idx="21" formatCode="0.0">
                  <c:v>6.0346698150661489</c:v>
                </c:pt>
                <c:pt idx="22" formatCode="0.0">
                  <c:v>6.9600363611901397</c:v>
                </c:pt>
                <c:pt idx="23" formatCode="0.0">
                  <c:v>8.013937457605147</c:v>
                </c:pt>
                <c:pt idx="24" formatCode="0.0">
                  <c:v>9.5838112197431027</c:v>
                </c:pt>
                <c:pt idx="25" formatCode="0.0">
                  <c:v>8.4565107200363858</c:v>
                </c:pt>
              </c:numCache>
            </c:numRef>
          </c:val>
          <c:extLst>
            <c:ext xmlns:c16="http://schemas.microsoft.com/office/drawing/2014/chart" uri="{C3380CC4-5D6E-409C-BE32-E72D297353CC}">
              <c16:uniqueId val="{00000003-F3A5-4746-B582-F09B6DCE2D05}"/>
            </c:ext>
          </c:extLst>
        </c:ser>
        <c:dLbls>
          <c:showLegendKey val="0"/>
          <c:showVal val="0"/>
          <c:showCatName val="0"/>
          <c:showSerName val="0"/>
          <c:showPercent val="0"/>
          <c:showBubbleSize val="0"/>
        </c:dLbls>
        <c:axId val="587390840"/>
        <c:axId val="587388216"/>
      </c:areaChart>
      <c:lineChart>
        <c:grouping val="standard"/>
        <c:varyColors val="0"/>
        <c:ser>
          <c:idx val="3"/>
          <c:order val="4"/>
          <c:tx>
            <c:strRef>
              <c:f>'Fig 4'!$F$1</c:f>
              <c:strCache>
                <c:ptCount val="1"/>
                <c:pt idx="0">
                  <c:v>Gross Domestic Income per capita</c:v>
                </c:pt>
              </c:strCache>
            </c:strRef>
          </c:tx>
          <c:spPr>
            <a:ln w="28575" cap="rnd">
              <a:solidFill>
                <a:sysClr val="windowText" lastClr="000000"/>
              </a:solidFill>
              <a:round/>
            </a:ln>
            <a:effectLst/>
          </c:spPr>
          <c:marker>
            <c:symbol val="none"/>
          </c:marker>
          <c:dPt>
            <c:idx val="0"/>
            <c:marker>
              <c:symbol val="none"/>
            </c:marker>
            <c:bubble3D val="0"/>
            <c:spPr>
              <a:ln w="28575" cap="rnd">
                <a:noFill/>
                <a:round/>
              </a:ln>
              <a:effectLst/>
            </c:spPr>
            <c:extLst>
              <c:ext xmlns:c16="http://schemas.microsoft.com/office/drawing/2014/chart" uri="{C3380CC4-5D6E-409C-BE32-E72D297353CC}">
                <c16:uniqueId val="{00000005-F3A5-4746-B582-F09B6DCE2D05}"/>
              </c:ext>
            </c:extLst>
          </c:dPt>
          <c:dPt>
            <c:idx val="1"/>
            <c:marker>
              <c:symbol val="none"/>
            </c:marker>
            <c:bubble3D val="0"/>
            <c:spPr>
              <a:ln w="28575" cap="rnd">
                <a:noFill/>
                <a:round/>
              </a:ln>
              <a:effectLst/>
            </c:spPr>
            <c:extLst>
              <c:ext xmlns:c16="http://schemas.microsoft.com/office/drawing/2014/chart" uri="{C3380CC4-5D6E-409C-BE32-E72D297353CC}">
                <c16:uniqueId val="{00000007-F3A5-4746-B582-F09B6DCE2D05}"/>
              </c:ext>
            </c:extLst>
          </c:dPt>
          <c:cat>
            <c:numRef>
              <c:f>'Fig 4'!$A$2:$A$27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4'!$F$2:$F$27</c:f>
              <c:numCache>
                <c:formatCode>0</c:formatCode>
                <c:ptCount val="26"/>
                <c:pt idx="1">
                  <c:v>0</c:v>
                </c:pt>
                <c:pt idx="2" formatCode="0.0">
                  <c:v>2.3241026596279255</c:v>
                </c:pt>
                <c:pt idx="3" formatCode="0.0">
                  <c:v>2.9749005957368837</c:v>
                </c:pt>
                <c:pt idx="4" formatCode="0.0">
                  <c:v>2.1446701299934858</c:v>
                </c:pt>
                <c:pt idx="5" formatCode="0.0">
                  <c:v>6.9511081791752503</c:v>
                </c:pt>
                <c:pt idx="6" formatCode="0.0">
                  <c:v>9.4161656662062541</c:v>
                </c:pt>
                <c:pt idx="7" formatCode="0.0">
                  <c:v>13.14615849115512</c:v>
                </c:pt>
                <c:pt idx="8" formatCode="0.0">
                  <c:v>15.911528530378447</c:v>
                </c:pt>
                <c:pt idx="9" formatCode="0.0">
                  <c:v>21.027237232621445</c:v>
                </c:pt>
                <c:pt idx="10" formatCode="0.0">
                  <c:v>25.640563895337067</c:v>
                </c:pt>
                <c:pt idx="11" formatCode="0.0">
                  <c:v>28.035899508307097</c:v>
                </c:pt>
                <c:pt idx="12" formatCode="0.0">
                  <c:v>29.755187900487272</c:v>
                </c:pt>
                <c:pt idx="13" formatCode="0.0">
                  <c:v>35.552182508633564</c:v>
                </c:pt>
                <c:pt idx="14" formatCode="0.0">
                  <c:v>32.235963835998632</c:v>
                </c:pt>
                <c:pt idx="15" formatCode="0.0">
                  <c:v>28.932181666415829</c:v>
                </c:pt>
                <c:pt idx="16" formatCode="0.0">
                  <c:v>32.515538472549622</c:v>
                </c:pt>
                <c:pt idx="17" formatCode="0.0">
                  <c:v>35.349092759997632</c:v>
                </c:pt>
                <c:pt idx="18" formatCode="0.0">
                  <c:v>35.810086052238262</c:v>
                </c:pt>
                <c:pt idx="19" formatCode="0.0">
                  <c:v>42.75635033607432</c:v>
                </c:pt>
                <c:pt idx="20" formatCode="0.0">
                  <c:v>45.348460772641431</c:v>
                </c:pt>
                <c:pt idx="21" formatCode="0.0">
                  <c:v>46.25313107990371</c:v>
                </c:pt>
                <c:pt idx="22" formatCode="0.0">
                  <c:v>49.443560323560121</c:v>
                </c:pt>
                <c:pt idx="23" formatCode="0.0">
                  <c:v>53.30164738125842</c:v>
                </c:pt>
                <c:pt idx="24" formatCode="0.0">
                  <c:v>53.952697727907946</c:v>
                </c:pt>
                <c:pt idx="25" formatCode="0.0">
                  <c:v>54.244077909067244</c:v>
                </c:pt>
              </c:numCache>
            </c:numRef>
          </c:val>
          <c:smooth val="0"/>
          <c:extLst>
            <c:ext xmlns:c16="http://schemas.microsoft.com/office/drawing/2014/chart" uri="{C3380CC4-5D6E-409C-BE32-E72D297353CC}">
              <c16:uniqueId val="{00000008-F3A5-4746-B582-F09B6DCE2D05}"/>
            </c:ext>
          </c:extLst>
        </c:ser>
        <c:dLbls>
          <c:showLegendKey val="0"/>
          <c:showVal val="0"/>
          <c:showCatName val="0"/>
          <c:showSerName val="0"/>
          <c:showPercent val="0"/>
          <c:showBubbleSize val="0"/>
        </c:dLbls>
        <c:marker val="1"/>
        <c:smooth val="0"/>
        <c:axId val="587390840"/>
        <c:axId val="587388216"/>
      </c:lineChart>
      <c:catAx>
        <c:axId val="587390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87388216"/>
        <c:crosses val="autoZero"/>
        <c:auto val="1"/>
        <c:lblAlgn val="ctr"/>
        <c:lblOffset val="100"/>
        <c:tickLblSkip val="5"/>
        <c:noMultiLvlLbl val="0"/>
      </c:catAx>
      <c:valAx>
        <c:axId val="587388216"/>
        <c:scaling>
          <c:orientation val="minMax"/>
        </c:scaling>
        <c:delete val="0"/>
        <c:axPos val="l"/>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venirMaoriLight" panose="020B0402020203020204" pitchFamily="34" charset="0"/>
                    <a:ea typeface="+mn-ea"/>
                    <a:cs typeface="+mn-cs"/>
                  </a:defRPr>
                </a:pPr>
                <a:r>
                  <a:rPr lang="en-NZ"/>
                  <a:t>Percentage change since 1996</a:t>
                </a:r>
              </a:p>
            </c:rich>
          </c:tx>
          <c:layout>
            <c:manualLayout>
              <c:xMode val="edge"/>
              <c:yMode val="edge"/>
              <c:x val="2.1132624834562009E-2"/>
              <c:y val="0.2788312983536217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87390840"/>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AvenirMaoriLight" panose="020B0402020203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8.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9</xdr:col>
      <xdr:colOff>119062</xdr:colOff>
      <xdr:row>4</xdr:row>
      <xdr:rowOff>42862</xdr:rowOff>
    </xdr:from>
    <xdr:to>
      <xdr:col>19</xdr:col>
      <xdr:colOff>0</xdr:colOff>
      <xdr:row>23</xdr:row>
      <xdr:rowOff>95250</xdr:rowOff>
    </xdr:to>
    <xdr:graphicFrame macro="">
      <xdr:nvGraphicFramePr>
        <xdr:cNvPr id="3" name="Chart 2">
          <a:extLst>
            <a:ext uri="{FF2B5EF4-FFF2-40B4-BE49-F238E27FC236}">
              <a16:creationId xmlns:a16="http://schemas.microsoft.com/office/drawing/2014/main" id="{6A678456-CED8-4784-B158-0C7D9BEF39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17</xdr:col>
      <xdr:colOff>533400</xdr:colOff>
      <xdr:row>17</xdr:row>
      <xdr:rowOff>9525</xdr:rowOff>
    </xdr:to>
    <xdr:pic>
      <xdr:nvPicPr>
        <xdr:cNvPr id="3" name="Picture 2">
          <a:extLst>
            <a:ext uri="{FF2B5EF4-FFF2-40B4-BE49-F238E27FC236}">
              <a16:creationId xmlns:a16="http://schemas.microsoft.com/office/drawing/2014/main" id="{9AAA0776-1F19-427B-95E3-A1FAF91746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90500"/>
          <a:ext cx="48006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13</xdr:col>
      <xdr:colOff>571500</xdr:colOff>
      <xdr:row>21</xdr:row>
      <xdr:rowOff>38100</xdr:rowOff>
    </xdr:to>
    <xdr:pic>
      <xdr:nvPicPr>
        <xdr:cNvPr id="5" name="Picture 4">
          <a:extLst>
            <a:ext uri="{FF2B5EF4-FFF2-40B4-BE49-F238E27FC236}">
              <a16:creationId xmlns:a16="http://schemas.microsoft.com/office/drawing/2014/main" id="{C76C16A8-7EA2-40D9-BDFF-499A3B3C39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90500"/>
          <a:ext cx="5448300" cy="384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14</xdr:col>
      <xdr:colOff>133350</xdr:colOff>
      <xdr:row>24</xdr:row>
      <xdr:rowOff>85725</xdr:rowOff>
    </xdr:to>
    <xdr:pic>
      <xdr:nvPicPr>
        <xdr:cNvPr id="3" name="Picture 2">
          <a:extLst>
            <a:ext uri="{FF2B5EF4-FFF2-40B4-BE49-F238E27FC236}">
              <a16:creationId xmlns:a16="http://schemas.microsoft.com/office/drawing/2014/main" id="{6FFE0066-A070-466C-8590-678798A380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571500"/>
          <a:ext cx="5619750" cy="408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361950</xdr:colOff>
      <xdr:row>2</xdr:row>
      <xdr:rowOff>85725</xdr:rowOff>
    </xdr:from>
    <xdr:to>
      <xdr:col>17</xdr:col>
      <xdr:colOff>600075</xdr:colOff>
      <xdr:row>26</xdr:row>
      <xdr:rowOff>9525</xdr:rowOff>
    </xdr:to>
    <xdr:pic>
      <xdr:nvPicPr>
        <xdr:cNvPr id="3" name="Picture 2">
          <a:extLst>
            <a:ext uri="{FF2B5EF4-FFF2-40B4-BE49-F238E27FC236}">
              <a16:creationId xmlns:a16="http://schemas.microsoft.com/office/drawing/2014/main" id="{B34233F1-D2E3-4CBB-9160-08BBBBBF65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466725"/>
          <a:ext cx="6334125"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558800</xdr:colOff>
      <xdr:row>4</xdr:row>
      <xdr:rowOff>104775</xdr:rowOff>
    </xdr:from>
    <xdr:to>
      <xdr:col>17</xdr:col>
      <xdr:colOff>304800</xdr:colOff>
      <xdr:row>21</xdr:row>
      <xdr:rowOff>142875</xdr:rowOff>
    </xdr:to>
    <xdr:pic>
      <xdr:nvPicPr>
        <xdr:cNvPr id="3" name="Picture 2">
          <a:extLst>
            <a:ext uri="{FF2B5EF4-FFF2-40B4-BE49-F238E27FC236}">
              <a16:creationId xmlns:a16="http://schemas.microsoft.com/office/drawing/2014/main" id="{A10A7ECD-7D4D-4F3C-BF4F-06063A7CFA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9900" y="828675"/>
          <a:ext cx="5232400"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133350</xdr:colOff>
      <xdr:row>0</xdr:row>
      <xdr:rowOff>142875</xdr:rowOff>
    </xdr:from>
    <xdr:to>
      <xdr:col>14</xdr:col>
      <xdr:colOff>438150</xdr:colOff>
      <xdr:row>14</xdr:row>
      <xdr:rowOff>28575</xdr:rowOff>
    </xdr:to>
    <xdr:pic>
      <xdr:nvPicPr>
        <xdr:cNvPr id="6" name="Picture 5">
          <a:extLst>
            <a:ext uri="{FF2B5EF4-FFF2-40B4-BE49-F238E27FC236}">
              <a16:creationId xmlns:a16="http://schemas.microsoft.com/office/drawing/2014/main" id="{CEF6CA5F-7730-4E6E-87EC-5D478FA938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42875"/>
          <a:ext cx="457200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16</xdr:col>
      <xdr:colOff>0</xdr:colOff>
      <xdr:row>18</xdr:row>
      <xdr:rowOff>47625</xdr:rowOff>
    </xdr:to>
    <xdr:pic>
      <xdr:nvPicPr>
        <xdr:cNvPr id="4" name="Picture 3">
          <a:extLst>
            <a:ext uri="{FF2B5EF4-FFF2-40B4-BE49-F238E27FC236}">
              <a16:creationId xmlns:a16="http://schemas.microsoft.com/office/drawing/2014/main" id="{C0131D7A-6547-4EBA-93E1-73C65E6DE9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381000"/>
          <a:ext cx="5486400"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257175</xdr:colOff>
      <xdr:row>17</xdr:row>
      <xdr:rowOff>152400</xdr:rowOff>
    </xdr:to>
    <xdr:pic>
      <xdr:nvPicPr>
        <xdr:cNvPr id="3" name="Picture 2">
          <a:extLst>
            <a:ext uri="{FF2B5EF4-FFF2-40B4-BE49-F238E27FC236}">
              <a16:creationId xmlns:a16="http://schemas.microsoft.com/office/drawing/2014/main" id="{1790E1C0-A98B-4DF5-8C23-2C1640A0B4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90500"/>
          <a:ext cx="5133975"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15</xdr:col>
      <xdr:colOff>180975</xdr:colOff>
      <xdr:row>23</xdr:row>
      <xdr:rowOff>38100</xdr:rowOff>
    </xdr:to>
    <xdr:pic>
      <xdr:nvPicPr>
        <xdr:cNvPr id="5" name="Picture 4">
          <a:extLst>
            <a:ext uri="{FF2B5EF4-FFF2-40B4-BE49-F238E27FC236}">
              <a16:creationId xmlns:a16="http://schemas.microsoft.com/office/drawing/2014/main" id="{F149CA65-9338-4E64-8371-60592E1C52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4450" y="190500"/>
          <a:ext cx="6276975"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16</xdr:col>
      <xdr:colOff>133350</xdr:colOff>
      <xdr:row>23</xdr:row>
      <xdr:rowOff>28575</xdr:rowOff>
    </xdr:to>
    <xdr:pic>
      <xdr:nvPicPr>
        <xdr:cNvPr id="5" name="Picture 4">
          <a:extLst>
            <a:ext uri="{FF2B5EF4-FFF2-40B4-BE49-F238E27FC236}">
              <a16:creationId xmlns:a16="http://schemas.microsoft.com/office/drawing/2014/main" id="{9995009F-30B1-46AB-8AA8-0572B125C2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0"/>
          <a:ext cx="6838950"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36511</xdr:colOff>
      <xdr:row>35</xdr:row>
      <xdr:rowOff>141286</xdr:rowOff>
    </xdr:from>
    <xdr:to>
      <xdr:col>11</xdr:col>
      <xdr:colOff>352424</xdr:colOff>
      <xdr:row>60</xdr:row>
      <xdr:rowOff>155574</xdr:rowOff>
    </xdr:to>
    <xdr:graphicFrame macro="">
      <xdr:nvGraphicFramePr>
        <xdr:cNvPr id="3" name="Chart 2">
          <a:extLst>
            <a:ext uri="{FF2B5EF4-FFF2-40B4-BE49-F238E27FC236}">
              <a16:creationId xmlns:a16="http://schemas.microsoft.com/office/drawing/2014/main" id="{7EDCB26E-F1EA-4581-89B0-FC54CA07F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xdr:row>
      <xdr:rowOff>0</xdr:rowOff>
    </xdr:from>
    <xdr:to>
      <xdr:col>18</xdr:col>
      <xdr:colOff>314325</xdr:colOff>
      <xdr:row>26</xdr:row>
      <xdr:rowOff>9525</xdr:rowOff>
    </xdr:to>
    <xdr:pic>
      <xdr:nvPicPr>
        <xdr:cNvPr id="8" name="Picture 7">
          <a:extLst>
            <a:ext uri="{FF2B5EF4-FFF2-40B4-BE49-F238E27FC236}">
              <a16:creationId xmlns:a16="http://schemas.microsoft.com/office/drawing/2014/main" id="{38E62011-BD34-4F93-BB5A-64CAC8E9FF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952500"/>
          <a:ext cx="7019925"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xdr:colOff>
      <xdr:row>1</xdr:row>
      <xdr:rowOff>161925</xdr:rowOff>
    </xdr:from>
    <xdr:to>
      <xdr:col>22</xdr:col>
      <xdr:colOff>152400</xdr:colOff>
      <xdr:row>21</xdr:row>
      <xdr:rowOff>47625</xdr:rowOff>
    </xdr:to>
    <xdr:pic>
      <xdr:nvPicPr>
        <xdr:cNvPr id="51" name="Picture 50">
          <a:extLst>
            <a:ext uri="{FF2B5EF4-FFF2-40B4-BE49-F238E27FC236}">
              <a16:creationId xmlns:a16="http://schemas.microsoft.com/office/drawing/2014/main" id="{511FDF90-7569-47AD-953B-49ED2A72B2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50" y="352425"/>
          <a:ext cx="8667750"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15</xdr:col>
      <xdr:colOff>57150</xdr:colOff>
      <xdr:row>20</xdr:row>
      <xdr:rowOff>47625</xdr:rowOff>
    </xdr:to>
    <xdr:pic>
      <xdr:nvPicPr>
        <xdr:cNvPr id="2" name="Picture 1">
          <a:extLst>
            <a:ext uri="{FF2B5EF4-FFF2-40B4-BE49-F238E27FC236}">
              <a16:creationId xmlns:a16="http://schemas.microsoft.com/office/drawing/2014/main" id="{CC3C3BE3-9CD3-47A6-AB2D-D3EE12E726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1143000"/>
          <a:ext cx="4933950" cy="328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17</xdr:col>
      <xdr:colOff>336550</xdr:colOff>
      <xdr:row>20</xdr:row>
      <xdr:rowOff>101600</xdr:rowOff>
    </xdr:to>
    <xdr:pic>
      <xdr:nvPicPr>
        <xdr:cNvPr id="4" name="Picture 3">
          <a:extLst>
            <a:ext uri="{FF2B5EF4-FFF2-40B4-BE49-F238E27FC236}">
              <a16:creationId xmlns:a16="http://schemas.microsoft.com/office/drawing/2014/main" id="{1B7FD6E3-F6FA-4C0E-843D-C39305EB0B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552450"/>
          <a:ext cx="5213350" cy="323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12</xdr:row>
      <xdr:rowOff>0</xdr:rowOff>
    </xdr:from>
    <xdr:to>
      <xdr:col>11</xdr:col>
      <xdr:colOff>485775</xdr:colOff>
      <xdr:row>30</xdr:row>
      <xdr:rowOff>28575</xdr:rowOff>
    </xdr:to>
    <xdr:pic>
      <xdr:nvPicPr>
        <xdr:cNvPr id="3" name="Picture 2">
          <a:extLst>
            <a:ext uri="{FF2B5EF4-FFF2-40B4-BE49-F238E27FC236}">
              <a16:creationId xmlns:a16="http://schemas.microsoft.com/office/drawing/2014/main" id="{32AE9F0D-7005-4E26-87C0-CC1C2C63EF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2286000"/>
          <a:ext cx="53625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16</xdr:col>
      <xdr:colOff>409575</xdr:colOff>
      <xdr:row>39</xdr:row>
      <xdr:rowOff>0</xdr:rowOff>
    </xdr:to>
    <xdr:pic>
      <xdr:nvPicPr>
        <xdr:cNvPr id="3" name="Picture 2">
          <a:extLst>
            <a:ext uri="{FF2B5EF4-FFF2-40B4-BE49-F238E27FC236}">
              <a16:creationId xmlns:a16="http://schemas.microsoft.com/office/drawing/2014/main" id="{37615074-5AA6-4802-B26D-C6F10915B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2095500"/>
          <a:ext cx="8334375" cy="533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15</xdr:col>
      <xdr:colOff>304800</xdr:colOff>
      <xdr:row>15</xdr:row>
      <xdr:rowOff>123825</xdr:rowOff>
    </xdr:to>
    <xdr:pic>
      <xdr:nvPicPr>
        <xdr:cNvPr id="3" name="Picture 2">
          <a:extLst>
            <a:ext uri="{FF2B5EF4-FFF2-40B4-BE49-F238E27FC236}">
              <a16:creationId xmlns:a16="http://schemas.microsoft.com/office/drawing/2014/main" id="{6030BDB4-71E7-47E9-9AE1-48F52D95B1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190500"/>
          <a:ext cx="457200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485775</xdr:colOff>
      <xdr:row>0</xdr:row>
      <xdr:rowOff>133350</xdr:rowOff>
    </xdr:from>
    <xdr:to>
      <xdr:col>17</xdr:col>
      <xdr:colOff>180975</xdr:colOff>
      <xdr:row>15</xdr:row>
      <xdr:rowOff>104775</xdr:rowOff>
    </xdr:to>
    <xdr:pic>
      <xdr:nvPicPr>
        <xdr:cNvPr id="4" name="Picture 3">
          <a:extLst>
            <a:ext uri="{FF2B5EF4-FFF2-40B4-BE49-F238E27FC236}">
              <a16:creationId xmlns:a16="http://schemas.microsoft.com/office/drawing/2014/main" id="{65C93179-2A85-4A17-96B2-6ECCF68171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133350"/>
          <a:ext cx="457200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4086-5F83-4B7E-9629-1F0C18963A93}">
  <dimension ref="A1:A11"/>
  <sheetViews>
    <sheetView workbookViewId="0">
      <selection sqref="A1:A11"/>
    </sheetView>
  </sheetViews>
  <sheetFormatPr defaultRowHeight="15"/>
  <cols>
    <col min="1" max="1" width="79.5703125" customWidth="1"/>
  </cols>
  <sheetData>
    <row r="1" spans="1:1">
      <c r="A1" s="43" t="s">
        <v>0</v>
      </c>
    </row>
    <row r="2" spans="1:1">
      <c r="A2" s="43"/>
    </row>
    <row r="3" spans="1:1">
      <c r="A3" s="43"/>
    </row>
    <row r="4" spans="1:1">
      <c r="A4" s="43"/>
    </row>
    <row r="5" spans="1:1">
      <c r="A5" s="43"/>
    </row>
    <row r="6" spans="1:1">
      <c r="A6" s="43"/>
    </row>
    <row r="7" spans="1:1">
      <c r="A7" s="43"/>
    </row>
    <row r="8" spans="1:1">
      <c r="A8" s="43"/>
    </row>
    <row r="9" spans="1:1">
      <c r="A9" s="43"/>
    </row>
    <row r="10" spans="1:1">
      <c r="A10" s="43"/>
    </row>
    <row r="11" spans="1:1">
      <c r="A11" s="43"/>
    </row>
  </sheetData>
  <mergeCells count="1">
    <mergeCell ref="A1:A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A32D-6F90-4E54-8AA5-C82015471840}">
  <dimension ref="A1:D7"/>
  <sheetViews>
    <sheetView workbookViewId="0">
      <selection activeCell="H20" sqref="H20"/>
    </sheetView>
  </sheetViews>
  <sheetFormatPr defaultRowHeight="15"/>
  <sheetData>
    <row r="1" spans="1:4">
      <c r="A1" t="s">
        <v>87</v>
      </c>
    </row>
    <row r="2" spans="1:4">
      <c r="B2" t="s">
        <v>36</v>
      </c>
      <c r="C2" t="s">
        <v>75</v>
      </c>
      <c r="D2" t="s">
        <v>88</v>
      </c>
    </row>
    <row r="3" spans="1:4">
      <c r="A3" t="s">
        <v>89</v>
      </c>
      <c r="B3">
        <v>3.2</v>
      </c>
      <c r="C3">
        <v>2.4</v>
      </c>
      <c r="D3">
        <v>1.9</v>
      </c>
    </row>
    <row r="4" spans="1:4">
      <c r="A4" t="s">
        <v>90</v>
      </c>
      <c r="B4">
        <v>1.2</v>
      </c>
      <c r="C4">
        <v>2.5</v>
      </c>
      <c r="D4">
        <v>0.2</v>
      </c>
    </row>
    <row r="5" spans="1:4">
      <c r="A5" t="s">
        <v>91</v>
      </c>
      <c r="B5">
        <v>1.4</v>
      </c>
      <c r="C5">
        <v>1.8</v>
      </c>
      <c r="D5">
        <v>0.6</v>
      </c>
    </row>
    <row r="7" spans="1:4">
      <c r="A7" t="s">
        <v>84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836E-3455-44AE-AAB1-CFBEB258C26D}">
  <dimension ref="A1:D12"/>
  <sheetViews>
    <sheetView workbookViewId="0">
      <selection activeCell="T18" sqref="T18"/>
    </sheetView>
  </sheetViews>
  <sheetFormatPr defaultRowHeight="15"/>
  <sheetData>
    <row r="1" spans="1:4">
      <c r="A1" t="s">
        <v>92</v>
      </c>
    </row>
    <row r="2" spans="1:4">
      <c r="B2" t="s">
        <v>93</v>
      </c>
      <c r="C2" t="s">
        <v>94</v>
      </c>
      <c r="D2" t="s">
        <v>88</v>
      </c>
    </row>
    <row r="3" spans="1:4">
      <c r="A3" t="s">
        <v>95</v>
      </c>
      <c r="B3">
        <v>2.8</v>
      </c>
      <c r="C3">
        <v>0.9</v>
      </c>
      <c r="D3">
        <v>2.2000000000000002</v>
      </c>
    </row>
    <row r="4" spans="1:4">
      <c r="A4" t="s">
        <v>96</v>
      </c>
      <c r="B4">
        <v>1.6</v>
      </c>
      <c r="C4">
        <v>1</v>
      </c>
      <c r="D4">
        <v>1</v>
      </c>
    </row>
    <row r="5" spans="1:4">
      <c r="A5" t="s">
        <v>97</v>
      </c>
      <c r="B5">
        <v>7</v>
      </c>
      <c r="C5">
        <v>4.4000000000000004</v>
      </c>
      <c r="D5">
        <v>4.7</v>
      </c>
    </row>
    <row r="6" spans="1:4">
      <c r="A6" t="s">
        <v>98</v>
      </c>
      <c r="B6">
        <v>6.5</v>
      </c>
      <c r="C6">
        <v>3</v>
      </c>
      <c r="D6">
        <v>5</v>
      </c>
    </row>
    <row r="7" spans="1:4">
      <c r="A7" t="s">
        <v>99</v>
      </c>
      <c r="B7">
        <v>-0.4</v>
      </c>
      <c r="C7">
        <v>-0.1</v>
      </c>
      <c r="D7">
        <v>-0.4</v>
      </c>
    </row>
    <row r="8" spans="1:4">
      <c r="A8" t="s">
        <v>100</v>
      </c>
      <c r="B8">
        <v>2.2000000000000002</v>
      </c>
      <c r="C8">
        <v>3.2</v>
      </c>
      <c r="D8">
        <v>0.5</v>
      </c>
    </row>
    <row r="9" spans="1:4">
      <c r="A9" t="s">
        <v>101</v>
      </c>
      <c r="B9">
        <v>1.8</v>
      </c>
      <c r="C9">
        <v>2.2000000000000002</v>
      </c>
      <c r="D9">
        <v>0.5</v>
      </c>
    </row>
    <row r="11" spans="1:4">
      <c r="A11" t="s">
        <v>84</v>
      </c>
    </row>
    <row r="12" spans="1:4">
      <c r="A12" t="s">
        <v>85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95BD1-F245-43B4-B291-8BC26D5D8996}">
  <dimension ref="A1:D51"/>
  <sheetViews>
    <sheetView workbookViewId="0">
      <selection activeCell="O28" sqref="O28"/>
    </sheetView>
  </sheetViews>
  <sheetFormatPr defaultRowHeight="15"/>
  <sheetData>
    <row r="1" spans="1:4">
      <c r="B1" t="s">
        <v>89</v>
      </c>
      <c r="C1" t="s">
        <v>102</v>
      </c>
      <c r="D1" t="s">
        <v>103</v>
      </c>
    </row>
    <row r="2" spans="1:4">
      <c r="A2" t="s">
        <v>104</v>
      </c>
      <c r="B2" s="15">
        <v>0.12278368794326242</v>
      </c>
      <c r="C2" s="15">
        <v>0.35195035460992907</v>
      </c>
      <c r="D2" s="15">
        <v>0.52541371158392436</v>
      </c>
    </row>
    <row r="3" spans="1:4">
      <c r="A3" t="s">
        <v>105</v>
      </c>
      <c r="B3" s="15">
        <v>0.14054054054054055</v>
      </c>
      <c r="C3" s="15">
        <v>0.34105534105534108</v>
      </c>
      <c r="D3" s="15">
        <v>0.5187902187902188</v>
      </c>
    </row>
    <row r="4" spans="1:4">
      <c r="A4" t="s">
        <v>106</v>
      </c>
      <c r="B4" s="15">
        <v>0.12662839478913668</v>
      </c>
      <c r="C4" s="15">
        <v>0.33837491720026497</v>
      </c>
      <c r="D4" s="15">
        <v>0.53510708765731951</v>
      </c>
    </row>
    <row r="5" spans="1:4">
      <c r="A5" t="s">
        <v>107</v>
      </c>
      <c r="B5" s="15">
        <v>9.0963915971454423E-2</v>
      </c>
      <c r="C5" s="15">
        <v>0.35993567192682679</v>
      </c>
      <c r="D5" s="15">
        <v>0.54910041210171878</v>
      </c>
    </row>
    <row r="6" spans="1:4">
      <c r="A6" t="s">
        <v>108</v>
      </c>
      <c r="B6" s="15">
        <v>0.10858159181858604</v>
      </c>
      <c r="C6" s="15">
        <v>0.33988439306358381</v>
      </c>
      <c r="D6" s="15">
        <v>0.55162294353045793</v>
      </c>
    </row>
    <row r="7" spans="1:4">
      <c r="A7" t="s">
        <v>109</v>
      </c>
      <c r="B7" s="15">
        <v>0.1211022480058013</v>
      </c>
      <c r="C7" s="15">
        <v>0.34568527918781727</v>
      </c>
      <c r="D7" s="15">
        <v>0.5332124728063814</v>
      </c>
    </row>
    <row r="8" spans="1:4">
      <c r="A8" t="s">
        <v>110</v>
      </c>
      <c r="B8" s="15">
        <v>0.11054366798112354</v>
      </c>
      <c r="C8" s="15">
        <v>0.34585299631521105</v>
      </c>
      <c r="D8" s="15">
        <v>0.54366798112353742</v>
      </c>
    </row>
    <row r="9" spans="1:4">
      <c r="A9" t="s">
        <v>111</v>
      </c>
      <c r="B9" s="15">
        <v>0.10210946408209806</v>
      </c>
      <c r="C9" s="15">
        <v>0.34384264538198406</v>
      </c>
      <c r="D9" s="15">
        <v>0.55393386545039913</v>
      </c>
    </row>
    <row r="10" spans="1:4">
      <c r="A10" t="s">
        <v>112</v>
      </c>
      <c r="B10" s="15">
        <v>0.12412613053043266</v>
      </c>
      <c r="C10" s="15">
        <v>0.34187240283549253</v>
      </c>
      <c r="D10" s="15">
        <v>0.53409924223906136</v>
      </c>
    </row>
    <row r="11" spans="1:4">
      <c r="A11" t="s">
        <v>113</v>
      </c>
      <c r="B11" s="15">
        <v>0.11063061550088168</v>
      </c>
      <c r="C11" s="15">
        <v>0.33995297674028047</v>
      </c>
      <c r="D11" s="15">
        <v>0.54950037786547989</v>
      </c>
    </row>
    <row r="12" spans="1:4">
      <c r="A12" t="s">
        <v>114</v>
      </c>
      <c r="B12" s="15">
        <v>9.7045101088646973E-2</v>
      </c>
      <c r="C12" s="15">
        <v>0.35451874891999308</v>
      </c>
      <c r="D12" s="15">
        <v>0.54843614999135992</v>
      </c>
    </row>
    <row r="13" spans="1:4">
      <c r="A13" t="s">
        <v>115</v>
      </c>
      <c r="B13" s="15">
        <v>8.5884327788799023E-2</v>
      </c>
      <c r="C13" s="15">
        <v>0.36081184190447124</v>
      </c>
      <c r="D13" s="15">
        <v>0.55327330993438117</v>
      </c>
    </row>
    <row r="14" spans="1:4">
      <c r="A14" t="s">
        <v>116</v>
      </c>
      <c r="B14" s="15">
        <v>8.7573640224688318E-2</v>
      </c>
      <c r="C14" s="15">
        <v>0.3527332511302918</v>
      </c>
      <c r="D14" s="15">
        <v>0.55972050965885733</v>
      </c>
    </row>
    <row r="15" spans="1:4">
      <c r="A15" t="s">
        <v>117</v>
      </c>
      <c r="B15" s="15">
        <v>9.8467153284671538E-2</v>
      </c>
      <c r="C15" s="15">
        <v>0.35024330900243311</v>
      </c>
      <c r="D15" s="15">
        <v>0.55128953771289535</v>
      </c>
    </row>
    <row r="16" spans="1:4">
      <c r="A16" t="s">
        <v>118</v>
      </c>
      <c r="B16" s="15">
        <v>9.0670419222044857E-2</v>
      </c>
      <c r="C16" s="15">
        <v>0.32470805679240528</v>
      </c>
      <c r="D16" s="15">
        <v>0.5846005208770898</v>
      </c>
    </row>
    <row r="17" spans="1:4">
      <c r="A17" t="s">
        <v>119</v>
      </c>
      <c r="B17" s="15">
        <v>7.6102954374124995E-2</v>
      </c>
      <c r="C17" s="15">
        <v>0.31248878199375379</v>
      </c>
      <c r="D17" s="15">
        <v>0.61142621244211504</v>
      </c>
    </row>
    <row r="18" spans="1:4">
      <c r="A18" t="s">
        <v>120</v>
      </c>
      <c r="B18" s="15">
        <v>8.0457312057904254E-2</v>
      </c>
      <c r="C18" s="15">
        <v>0.29374897187037341</v>
      </c>
      <c r="D18" s="15">
        <v>0.62582661621977298</v>
      </c>
    </row>
    <row r="19" spans="1:4">
      <c r="A19" t="s">
        <v>121</v>
      </c>
      <c r="B19" s="15">
        <v>8.2486252291284784E-2</v>
      </c>
      <c r="C19" s="15">
        <v>0.28174092196755085</v>
      </c>
      <c r="D19" s="15">
        <v>0.63578797473148418</v>
      </c>
    </row>
    <row r="20" spans="1:4">
      <c r="A20" t="s">
        <v>122</v>
      </c>
      <c r="B20" s="15">
        <v>8.564891907154544E-2</v>
      </c>
      <c r="C20" s="15">
        <v>0.28480618583571043</v>
      </c>
      <c r="D20" s="15">
        <v>0.62955937504524984</v>
      </c>
    </row>
    <row r="21" spans="1:4">
      <c r="A21" t="s">
        <v>123</v>
      </c>
      <c r="B21" s="15">
        <v>8.169241215413342E-2</v>
      </c>
      <c r="C21" s="15">
        <v>0.2685310926271714</v>
      </c>
      <c r="D21" s="15">
        <v>0.64980478696316413</v>
      </c>
    </row>
    <row r="22" spans="1:4">
      <c r="A22" t="s">
        <v>124</v>
      </c>
      <c r="B22" s="15">
        <v>9.0051555152682566E-2</v>
      </c>
      <c r="C22" s="15">
        <v>0.26368194436575831</v>
      </c>
      <c r="D22" s="15">
        <v>0.64628066398504336</v>
      </c>
    </row>
    <row r="23" spans="1:4">
      <c r="A23" t="s">
        <v>125</v>
      </c>
      <c r="B23" s="15">
        <v>8.8646198227900264E-2</v>
      </c>
      <c r="C23" s="15">
        <v>0.26297135792293425</v>
      </c>
      <c r="D23" s="15">
        <v>0.64836870664193968</v>
      </c>
    </row>
    <row r="24" spans="1:4">
      <c r="A24" t="s">
        <v>126</v>
      </c>
      <c r="B24" s="15">
        <v>9.3616425809077961E-2</v>
      </c>
      <c r="C24" s="15">
        <v>0.26454050478322816</v>
      </c>
      <c r="D24" s="15">
        <v>0.6417921840016283</v>
      </c>
    </row>
    <row r="25" spans="1:4">
      <c r="A25" t="s">
        <v>127</v>
      </c>
      <c r="B25" s="15">
        <v>8.335220298180171E-2</v>
      </c>
      <c r="C25" s="15">
        <v>0.27347483583405835</v>
      </c>
      <c r="D25" s="15">
        <v>0.64318487885685682</v>
      </c>
    </row>
    <row r="26" spans="1:4">
      <c r="A26" t="s">
        <v>128</v>
      </c>
      <c r="B26" s="15">
        <v>8.1766157989228011E-2</v>
      </c>
      <c r="C26" s="15">
        <v>0.26567549371633753</v>
      </c>
      <c r="D26" s="15">
        <v>0.65254712746858168</v>
      </c>
    </row>
    <row r="27" spans="1:4">
      <c r="A27" t="s">
        <v>129</v>
      </c>
      <c r="B27" s="15">
        <v>8.2909362975630618E-2</v>
      </c>
      <c r="C27" s="15">
        <v>0.25746045318512184</v>
      </c>
      <c r="D27" s="15">
        <v>0.65963018383924754</v>
      </c>
    </row>
    <row r="28" spans="1:4">
      <c r="A28" t="s">
        <v>130</v>
      </c>
      <c r="B28" s="15">
        <v>7.8439649137256512E-2</v>
      </c>
      <c r="C28" s="15">
        <v>0.25490054770827325</v>
      </c>
      <c r="D28" s="15">
        <v>0.66665980315447015</v>
      </c>
    </row>
    <row r="29" spans="1:4">
      <c r="A29" t="s">
        <v>131</v>
      </c>
      <c r="B29" s="15">
        <v>7.541207961841126E-2</v>
      </c>
      <c r="C29" s="15">
        <v>0.24447038460764384</v>
      </c>
      <c r="D29" s="15">
        <v>0.6800873467909111</v>
      </c>
    </row>
    <row r="30" spans="1:4">
      <c r="A30" t="s">
        <v>132</v>
      </c>
      <c r="B30" s="15">
        <v>7.8817219611751865E-2</v>
      </c>
      <c r="C30" s="15">
        <v>0.24722578195453035</v>
      </c>
      <c r="D30" s="15">
        <v>0.67394750581422946</v>
      </c>
    </row>
    <row r="31" spans="1:4">
      <c r="A31" t="s">
        <v>133</v>
      </c>
      <c r="B31" s="15">
        <v>9.5606216688314594E-2</v>
      </c>
      <c r="C31" s="15">
        <v>0.2408563622519819</v>
      </c>
      <c r="D31" s="15">
        <v>0.66353742105970348</v>
      </c>
    </row>
    <row r="32" spans="1:4">
      <c r="A32" t="s">
        <v>134</v>
      </c>
      <c r="B32" s="15">
        <v>9.7488601602027117E-2</v>
      </c>
      <c r="C32" s="15">
        <v>0.23607811757645469</v>
      </c>
      <c r="D32" s="15">
        <v>0.66642494561276289</v>
      </c>
    </row>
    <row r="33" spans="1:4">
      <c r="A33" t="s">
        <v>135</v>
      </c>
      <c r="B33" s="15">
        <v>7.4749018764877759E-2</v>
      </c>
      <c r="C33" s="15">
        <v>0.24500226898182426</v>
      </c>
      <c r="D33" s="15">
        <v>0.68024075091356373</v>
      </c>
    </row>
    <row r="34" spans="1:4">
      <c r="A34" t="s">
        <v>136</v>
      </c>
      <c r="B34" s="15">
        <v>7.1533401375241182E-2</v>
      </c>
      <c r="C34" s="15">
        <v>0.24051076129955076</v>
      </c>
      <c r="D34" s="15">
        <v>0.68795583732520804</v>
      </c>
    </row>
    <row r="35" spans="1:4">
      <c r="A35" t="s">
        <v>137</v>
      </c>
      <c r="B35" s="15">
        <v>6.8500599537101581E-2</v>
      </c>
      <c r="C35" s="15">
        <v>0.24309138060846044</v>
      </c>
      <c r="D35" s="15">
        <v>0.68841499121608429</v>
      </c>
    </row>
    <row r="36" spans="1:4">
      <c r="A36" t="s">
        <v>138</v>
      </c>
      <c r="B36" s="15">
        <v>6.060786493066582E-2</v>
      </c>
      <c r="C36" s="15">
        <v>0.24617603472001692</v>
      </c>
      <c r="D36" s="15">
        <v>0.6932028686355457</v>
      </c>
    </row>
    <row r="37" spans="1:4">
      <c r="A37" t="s">
        <v>139</v>
      </c>
      <c r="B37" s="15">
        <v>6.6911033014649388E-2</v>
      </c>
      <c r="C37" s="15">
        <v>0.2361914119084508</v>
      </c>
      <c r="D37" s="15">
        <v>0.69689755507689988</v>
      </c>
    </row>
    <row r="38" spans="1:4">
      <c r="A38" t="s">
        <v>140</v>
      </c>
      <c r="B38" s="15">
        <v>8.761387079576273E-2</v>
      </c>
      <c r="C38" s="15">
        <v>0.22650726686910364</v>
      </c>
      <c r="D38" s="15">
        <v>0.68588465728657189</v>
      </c>
    </row>
    <row r="39" spans="1:4">
      <c r="A39" t="s">
        <v>141</v>
      </c>
      <c r="B39" s="15">
        <v>7.8311844573826866E-2</v>
      </c>
      <c r="C39" s="15">
        <v>0.22687796171370245</v>
      </c>
      <c r="D39" s="15">
        <v>0.69481019371247066</v>
      </c>
    </row>
    <row r="40" spans="1:4">
      <c r="A40" t="s">
        <v>142</v>
      </c>
      <c r="B40" s="15">
        <v>8.4971130357539421E-2</v>
      </c>
      <c r="C40" s="15">
        <v>0.20796691094825673</v>
      </c>
      <c r="D40" s="15">
        <v>0.70705640683988447</v>
      </c>
    </row>
    <row r="41" spans="1:4">
      <c r="A41" t="s">
        <v>143</v>
      </c>
      <c r="B41" s="15">
        <v>9.3812865185027086E-2</v>
      </c>
      <c r="C41" s="15">
        <v>0.20742242736319735</v>
      </c>
      <c r="D41" s="15">
        <v>0.69874869934099948</v>
      </c>
    </row>
    <row r="42" spans="1:4">
      <c r="A42" t="s">
        <v>144</v>
      </c>
      <c r="B42" s="15">
        <v>8.9108150060706659E-2</v>
      </c>
      <c r="C42" s="15">
        <v>0.2085901199276643</v>
      </c>
      <c r="D42" s="15">
        <v>0.70231197586077942</v>
      </c>
    </row>
    <row r="43" spans="1:4">
      <c r="A43" t="s">
        <v>145</v>
      </c>
      <c r="B43" s="15">
        <v>7.906275898440443E-2</v>
      </c>
      <c r="C43" s="15">
        <v>0.20977422838343504</v>
      </c>
      <c r="D43" s="15">
        <v>0.71117305808784748</v>
      </c>
    </row>
    <row r="44" spans="1:4">
      <c r="A44" t="s">
        <v>146</v>
      </c>
      <c r="B44" s="15">
        <v>9.3415982733516548E-2</v>
      </c>
      <c r="C44" s="15">
        <v>0.20436062979592029</v>
      </c>
      <c r="D44" s="15">
        <v>0.70223743287467288</v>
      </c>
    </row>
    <row r="45" spans="1:4">
      <c r="A45" t="s">
        <v>147</v>
      </c>
      <c r="B45" s="15">
        <v>6.8201940665435209E-2</v>
      </c>
      <c r="C45" s="15">
        <v>0.21704621552262687</v>
      </c>
      <c r="D45" s="15">
        <v>0.71473836072646868</v>
      </c>
    </row>
    <row r="46" spans="1:4">
      <c r="A46" t="s">
        <v>148</v>
      </c>
      <c r="B46" s="15">
        <v>5.8988788067972871E-2</v>
      </c>
      <c r="C46" s="15">
        <v>0.22067664993286523</v>
      </c>
      <c r="D46" s="15">
        <v>0.72034739029667572</v>
      </c>
    </row>
    <row r="47" spans="1:4">
      <c r="A47" t="s">
        <v>149</v>
      </c>
      <c r="B47" s="15">
        <v>7.0763087843833186E-2</v>
      </c>
      <c r="C47" s="15">
        <v>0.20963136242639349</v>
      </c>
      <c r="D47" s="15">
        <v>0.71962168266516091</v>
      </c>
    </row>
    <row r="48" spans="1:4">
      <c r="A48" t="s">
        <v>150</v>
      </c>
      <c r="B48" s="15">
        <v>7.5141516334867597E-2</v>
      </c>
      <c r="C48" s="15">
        <v>0.21240392081837517</v>
      </c>
      <c r="D48" s="15">
        <v>0.71245456284675723</v>
      </c>
    </row>
    <row r="49" spans="1:4">
      <c r="A49" t="s">
        <v>151</v>
      </c>
      <c r="B49" s="15">
        <v>7.2118225899475238E-2</v>
      </c>
      <c r="C49" s="15">
        <v>0.21259158519826549</v>
      </c>
      <c r="D49" s="15">
        <v>0.71529730922865509</v>
      </c>
    </row>
    <row r="51" spans="1:4">
      <c r="A51" t="s">
        <v>152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5DD11-A478-48E6-BD94-D8B4D976CE45}">
  <dimension ref="A1:G126"/>
  <sheetViews>
    <sheetView workbookViewId="0">
      <selection activeCell="R16" sqref="R16"/>
    </sheetView>
  </sheetViews>
  <sheetFormatPr defaultRowHeight="15"/>
  <cols>
    <col min="1" max="3" width="9.140625" style="23"/>
    <col min="4" max="4" width="9.140625" style="22"/>
  </cols>
  <sheetData>
    <row r="1" spans="1:4">
      <c r="A1" s="17"/>
      <c r="B1" s="17" t="s">
        <v>153</v>
      </c>
      <c r="C1" s="17"/>
      <c r="D1" s="18"/>
    </row>
    <row r="2" spans="1:4">
      <c r="A2" s="17"/>
      <c r="B2" s="17"/>
      <c r="C2" s="17"/>
      <c r="D2" s="18"/>
    </row>
    <row r="3" spans="1:4">
      <c r="A3" s="17" t="s">
        <v>154</v>
      </c>
      <c r="B3" s="17" t="s">
        <v>155</v>
      </c>
      <c r="C3" s="17" t="s">
        <v>156</v>
      </c>
      <c r="D3" s="18"/>
    </row>
    <row r="4" spans="1:4">
      <c r="A4" s="25">
        <v>37681</v>
      </c>
      <c r="B4" s="26">
        <v>24.075679878268776</v>
      </c>
      <c r="C4" s="26">
        <v>15.785752947652988</v>
      </c>
      <c r="D4" s="21"/>
    </row>
    <row r="5" spans="1:4">
      <c r="A5" s="25">
        <v>37773</v>
      </c>
      <c r="B5" s="26">
        <v>24.272352447280308</v>
      </c>
      <c r="C5" s="26">
        <v>15.711828071238328</v>
      </c>
      <c r="D5" s="21"/>
    </row>
    <row r="6" spans="1:4">
      <c r="A6" s="25">
        <v>37865</v>
      </c>
      <c r="B6" s="26">
        <v>24.575518719594395</v>
      </c>
      <c r="C6" s="26">
        <v>15.664326774033269</v>
      </c>
      <c r="D6" s="21"/>
    </row>
    <row r="7" spans="1:4">
      <c r="A7" s="25">
        <v>37956</v>
      </c>
      <c r="B7" s="26">
        <v>24.230718125404586</v>
      </c>
      <c r="C7" s="26">
        <v>15.839792704659102</v>
      </c>
      <c r="D7" s="21"/>
    </row>
    <row r="8" spans="1:4">
      <c r="A8" s="25">
        <v>38047</v>
      </c>
      <c r="B8" s="26">
        <v>24.639241597062313</v>
      </c>
      <c r="C8" s="26">
        <v>16.100802526260665</v>
      </c>
      <c r="D8" s="21"/>
    </row>
    <row r="9" spans="1:4">
      <c r="A9" s="25">
        <v>38139</v>
      </c>
      <c r="B9" s="26">
        <v>24.670383131054731</v>
      </c>
      <c r="C9" s="26">
        <v>16.330492086315036</v>
      </c>
      <c r="D9" s="21"/>
    </row>
    <row r="10" spans="1:4">
      <c r="A10" s="25">
        <v>38231</v>
      </c>
      <c r="B10" s="26">
        <v>24.143611740091281</v>
      </c>
      <c r="C10" s="26">
        <v>16.404739045845723</v>
      </c>
      <c r="D10" s="21"/>
    </row>
    <row r="11" spans="1:4">
      <c r="A11" s="25">
        <v>38322</v>
      </c>
      <c r="B11" s="26">
        <v>23.69426574352293</v>
      </c>
      <c r="C11" s="26">
        <v>15.806579045130473</v>
      </c>
      <c r="D11" s="21"/>
    </row>
    <row r="12" spans="1:4">
      <c r="A12" s="25">
        <v>38412</v>
      </c>
      <c r="B12" s="26">
        <v>24.255918099237498</v>
      </c>
      <c r="C12" s="26">
        <v>16.171570635457492</v>
      </c>
      <c r="D12" s="21"/>
    </row>
    <row r="13" spans="1:4">
      <c r="A13" s="25">
        <v>38504</v>
      </c>
      <c r="B13" s="26">
        <v>24.979610517624391</v>
      </c>
      <c r="C13" s="26">
        <v>16.195602293349136</v>
      </c>
      <c r="D13" s="21"/>
    </row>
    <row r="14" spans="1:4">
      <c r="A14" s="25">
        <v>38596</v>
      </c>
      <c r="B14" s="26">
        <v>24.844477874618171</v>
      </c>
      <c r="C14" s="26">
        <v>15.986413802451706</v>
      </c>
      <c r="D14" s="21"/>
    </row>
    <row r="15" spans="1:4">
      <c r="A15" s="25">
        <v>38687</v>
      </c>
      <c r="B15" s="26">
        <v>24.300413795320214</v>
      </c>
      <c r="C15" s="26">
        <v>15.865711075819046</v>
      </c>
      <c r="D15" s="21"/>
    </row>
    <row r="16" spans="1:4">
      <c r="A16" s="25">
        <v>38777</v>
      </c>
      <c r="B16" s="26">
        <v>24.597822201488551</v>
      </c>
      <c r="C16" s="26">
        <v>16.187490145784494</v>
      </c>
      <c r="D16" s="21"/>
    </row>
    <row r="17" spans="1:4">
      <c r="A17" s="25">
        <v>38869</v>
      </c>
      <c r="B17" s="26">
        <v>24.732536218031498</v>
      </c>
      <c r="C17" s="26">
        <v>16.18657538878881</v>
      </c>
      <c r="D17" s="21"/>
    </row>
    <row r="18" spans="1:4">
      <c r="A18" s="25">
        <v>38961</v>
      </c>
      <c r="B18" s="26">
        <v>25.001236703406839</v>
      </c>
      <c r="C18" s="26">
        <v>16.307262879202106</v>
      </c>
      <c r="D18" s="21"/>
    </row>
    <row r="19" spans="1:4">
      <c r="A19" s="25">
        <v>39052</v>
      </c>
      <c r="B19" s="26">
        <v>25.222241928028669</v>
      </c>
      <c r="C19" s="26">
        <v>15.906523331300297</v>
      </c>
      <c r="D19" s="21"/>
    </row>
    <row r="20" spans="1:4">
      <c r="A20" s="25">
        <v>39142</v>
      </c>
      <c r="B20" s="26">
        <v>25.189777588197146</v>
      </c>
      <c r="C20" s="26">
        <v>16.367780254387274</v>
      </c>
      <c r="D20" s="21"/>
    </row>
    <row r="21" spans="1:4">
      <c r="A21" s="25">
        <v>39234</v>
      </c>
      <c r="B21" s="26">
        <v>25.348759275329371</v>
      </c>
      <c r="C21" s="26">
        <v>16.542543602810962</v>
      </c>
      <c r="D21" s="21"/>
    </row>
    <row r="22" spans="1:4">
      <c r="A22" s="25">
        <v>39326</v>
      </c>
      <c r="B22" s="26">
        <v>25.507649602920672</v>
      </c>
      <c r="C22" s="26">
        <v>16.845112380559911</v>
      </c>
      <c r="D22" s="21"/>
    </row>
    <row r="23" spans="1:4">
      <c r="A23" s="25">
        <v>39417</v>
      </c>
      <c r="B23" s="26">
        <v>25.272423185850361</v>
      </c>
      <c r="C23" s="26">
        <v>16.251058796651819</v>
      </c>
      <c r="D23" s="21"/>
    </row>
    <row r="24" spans="1:4">
      <c r="A24" s="25">
        <v>39508</v>
      </c>
      <c r="B24" s="26">
        <v>25.358918890356801</v>
      </c>
      <c r="C24" s="26">
        <v>16.913498451760219</v>
      </c>
      <c r="D24" s="21"/>
    </row>
    <row r="25" spans="1:4">
      <c r="A25" s="25">
        <v>39600</v>
      </c>
      <c r="B25" s="26">
        <v>25.303967066416455</v>
      </c>
      <c r="C25" s="26">
        <v>16.591429694080347</v>
      </c>
      <c r="D25" s="21"/>
    </row>
    <row r="26" spans="1:4">
      <c r="A26" s="25">
        <v>39692</v>
      </c>
      <c r="B26" s="26">
        <v>25.107516816290694</v>
      </c>
      <c r="C26" s="26">
        <v>16.676897770209347</v>
      </c>
      <c r="D26" s="21"/>
    </row>
    <row r="27" spans="1:4">
      <c r="A27" s="25">
        <v>39783</v>
      </c>
      <c r="B27" s="26">
        <v>24.292165409202763</v>
      </c>
      <c r="C27" s="26">
        <v>16.481009775821096</v>
      </c>
      <c r="D27" s="21"/>
    </row>
    <row r="28" spans="1:4">
      <c r="A28" s="25">
        <v>39873</v>
      </c>
      <c r="B28" s="26">
        <v>24.864965198141746</v>
      </c>
      <c r="C28" s="26">
        <v>16.600938181503054</v>
      </c>
      <c r="D28" s="21"/>
    </row>
    <row r="29" spans="1:4">
      <c r="A29" s="25">
        <v>39965</v>
      </c>
      <c r="B29" s="26">
        <v>24.606729439434815</v>
      </c>
      <c r="C29" s="26">
        <v>16.866197335608778</v>
      </c>
      <c r="D29" s="21"/>
    </row>
    <row r="30" spans="1:4">
      <c r="A30" s="25">
        <v>40057</v>
      </c>
      <c r="B30" s="26">
        <v>25.330963225738163</v>
      </c>
      <c r="C30" s="26">
        <v>16.891682991457248</v>
      </c>
      <c r="D30" s="21"/>
    </row>
    <row r="31" spans="1:4">
      <c r="A31" s="25">
        <v>40148</v>
      </c>
      <c r="B31" s="26">
        <v>25.325880571867302</v>
      </c>
      <c r="C31" s="26">
        <v>16.937654673988007</v>
      </c>
      <c r="D31" s="21"/>
    </row>
    <row r="32" spans="1:4">
      <c r="A32" s="25">
        <v>40238</v>
      </c>
      <c r="B32" s="26">
        <v>25.640785936523535</v>
      </c>
      <c r="C32" s="26">
        <v>16.86380198984499</v>
      </c>
      <c r="D32" s="21"/>
    </row>
    <row r="33" spans="1:4">
      <c r="A33" s="25">
        <v>40330</v>
      </c>
      <c r="B33" s="26">
        <v>25.986311314820902</v>
      </c>
      <c r="C33" s="26">
        <v>16.927093548065546</v>
      </c>
      <c r="D33" s="21"/>
    </row>
    <row r="34" spans="1:4">
      <c r="A34" s="25">
        <v>40422</v>
      </c>
      <c r="B34" s="26">
        <v>25.551538470721518</v>
      </c>
      <c r="C34" s="26">
        <v>16.982661367409801</v>
      </c>
      <c r="D34" s="21"/>
    </row>
    <row r="35" spans="1:4">
      <c r="A35" s="25">
        <v>40513</v>
      </c>
      <c r="B35" s="26">
        <v>25.150545169082289</v>
      </c>
      <c r="C35" s="26">
        <v>16.66790647951867</v>
      </c>
      <c r="D35" s="21"/>
    </row>
    <row r="36" spans="1:4">
      <c r="A36" s="25">
        <v>40603</v>
      </c>
      <c r="B36" s="26">
        <v>25.146882961925289</v>
      </c>
      <c r="C36" s="26">
        <v>16.877681695133621</v>
      </c>
      <c r="D36" s="21"/>
    </row>
    <row r="37" spans="1:4">
      <c r="A37" s="25">
        <v>40695</v>
      </c>
      <c r="B37" s="26">
        <v>25.707087062723883</v>
      </c>
      <c r="C37" s="26">
        <v>16.726094449986039</v>
      </c>
      <c r="D37" s="21"/>
    </row>
    <row r="38" spans="1:4">
      <c r="A38" s="25">
        <v>40787</v>
      </c>
      <c r="B38" s="26">
        <v>25.941330120457803</v>
      </c>
      <c r="C38" s="26">
        <v>17.012986827724252</v>
      </c>
      <c r="D38" s="21"/>
    </row>
    <row r="39" spans="1:4">
      <c r="A39" s="25">
        <v>40878</v>
      </c>
      <c r="B39" s="26">
        <v>25.272141004036975</v>
      </c>
      <c r="C39" s="26">
        <v>17.349899776413473</v>
      </c>
      <c r="D39" s="21"/>
    </row>
    <row r="40" spans="1:4">
      <c r="A40" s="25">
        <v>40969</v>
      </c>
      <c r="B40" s="26">
        <v>25.636243685277783</v>
      </c>
      <c r="C40" s="26">
        <v>17.405227227229219</v>
      </c>
      <c r="D40" s="21"/>
    </row>
    <row r="41" spans="1:4">
      <c r="A41" s="25">
        <v>41061</v>
      </c>
      <c r="B41" s="26">
        <v>25.825608779000756</v>
      </c>
      <c r="C41" s="26">
        <v>17.43767117849578</v>
      </c>
      <c r="D41" s="21"/>
    </row>
    <row r="42" spans="1:4">
      <c r="A42" s="25">
        <v>41153</v>
      </c>
      <c r="B42" s="26">
        <v>26.093296841364122</v>
      </c>
      <c r="C42" s="26">
        <v>17.653090078805949</v>
      </c>
      <c r="D42" s="21"/>
    </row>
    <row r="43" spans="1:4">
      <c r="A43" s="25">
        <v>41244</v>
      </c>
      <c r="B43" s="26">
        <v>26.766142579600814</v>
      </c>
      <c r="C43" s="26">
        <v>17.944070719417937</v>
      </c>
      <c r="D43" s="21"/>
    </row>
    <row r="44" spans="1:4">
      <c r="A44" s="25">
        <v>41334</v>
      </c>
      <c r="B44" s="26">
        <v>26.307570454934226</v>
      </c>
      <c r="C44" s="26">
        <v>17.546200220183124</v>
      </c>
      <c r="D44" s="21"/>
    </row>
    <row r="45" spans="1:4">
      <c r="A45" s="25">
        <v>41426</v>
      </c>
      <c r="B45" s="26">
        <v>26.606471916180869</v>
      </c>
      <c r="C45" s="26">
        <v>17.792707107338629</v>
      </c>
      <c r="D45" s="21"/>
    </row>
    <row r="46" spans="1:4">
      <c r="A46" s="25">
        <v>41518</v>
      </c>
      <c r="B46" s="26">
        <v>26.72164807972035</v>
      </c>
      <c r="C46" s="26">
        <v>17.453301244996712</v>
      </c>
      <c r="D46" s="21"/>
    </row>
    <row r="47" spans="1:4">
      <c r="A47" s="25">
        <v>41609</v>
      </c>
      <c r="B47" s="26">
        <v>26.090097546496125</v>
      </c>
      <c r="C47" s="26">
        <v>17.124568284776664</v>
      </c>
      <c r="D47" s="21"/>
    </row>
    <row r="48" spans="1:4">
      <c r="A48" s="25">
        <v>41699</v>
      </c>
      <c r="B48" s="26">
        <v>26.305953779112631</v>
      </c>
      <c r="C48" s="26">
        <v>17.296845908893506</v>
      </c>
      <c r="D48" s="21"/>
    </row>
    <row r="49" spans="1:4">
      <c r="A49" s="25">
        <v>41791</v>
      </c>
      <c r="B49" s="26">
        <v>27.018908188233507</v>
      </c>
      <c r="C49" s="26">
        <v>17.018146950513465</v>
      </c>
      <c r="D49" s="21"/>
    </row>
    <row r="50" spans="1:4">
      <c r="A50" s="25">
        <v>41883</v>
      </c>
      <c r="B50" s="26">
        <v>27.236981705152711</v>
      </c>
      <c r="C50" s="26">
        <v>17.12627778289292</v>
      </c>
      <c r="D50" s="21"/>
    </row>
    <row r="51" spans="1:4">
      <c r="A51" s="25">
        <v>41974</v>
      </c>
      <c r="B51" s="26">
        <v>26.721315767560522</v>
      </c>
      <c r="C51" s="26">
        <v>17.118470937899307</v>
      </c>
      <c r="D51" s="21"/>
    </row>
    <row r="52" spans="1:4">
      <c r="A52" s="25">
        <v>42064</v>
      </c>
      <c r="B52" s="26">
        <v>26.742410662595908</v>
      </c>
      <c r="C52" s="26">
        <v>17.057866342316299</v>
      </c>
      <c r="D52" s="21"/>
    </row>
    <row r="53" spans="1:4">
      <c r="A53" s="25">
        <v>42156</v>
      </c>
      <c r="B53" s="26">
        <v>27.014923379920294</v>
      </c>
      <c r="C53" s="26">
        <v>17.299186519904868</v>
      </c>
      <c r="D53" s="21"/>
    </row>
    <row r="54" spans="1:4">
      <c r="A54" s="25">
        <v>42248</v>
      </c>
      <c r="B54" s="26">
        <v>28.100331074987125</v>
      </c>
      <c r="C54" s="26">
        <v>17.221690693110308</v>
      </c>
      <c r="D54" s="21"/>
    </row>
    <row r="55" spans="1:4">
      <c r="A55" s="25">
        <v>42339</v>
      </c>
      <c r="B55" s="26">
        <v>27.513022001570871</v>
      </c>
      <c r="C55" s="26">
        <v>17.092384338649918</v>
      </c>
      <c r="D55" s="21"/>
    </row>
    <row r="56" spans="1:4">
      <c r="A56" s="25">
        <v>42430</v>
      </c>
      <c r="B56" s="26">
        <v>27.035051967076377</v>
      </c>
      <c r="C56" s="26">
        <v>17.538726945810321</v>
      </c>
      <c r="D56" s="21"/>
    </row>
    <row r="57" spans="1:4">
      <c r="A57" s="25">
        <v>42522</v>
      </c>
      <c r="B57" s="26">
        <v>27.148593931973828</v>
      </c>
      <c r="C57" s="26">
        <v>17.890461024978251</v>
      </c>
      <c r="D57" s="21"/>
    </row>
    <row r="58" spans="1:4">
      <c r="A58" s="25">
        <v>42614</v>
      </c>
      <c r="B58" s="26">
        <v>27.338307031957008</v>
      </c>
      <c r="C58" s="26">
        <v>17.586837311423178</v>
      </c>
      <c r="D58" s="21"/>
    </row>
    <row r="59" spans="1:4">
      <c r="A59" s="25">
        <v>42705</v>
      </c>
      <c r="B59" s="26">
        <v>26.519475289068627</v>
      </c>
      <c r="C59" s="26">
        <v>17.036826843398078</v>
      </c>
      <c r="D59" s="21"/>
    </row>
    <row r="60" spans="1:4">
      <c r="A60" s="25">
        <v>42795</v>
      </c>
      <c r="B60" s="26">
        <v>26.065242105209204</v>
      </c>
      <c r="C60" s="26">
        <v>17.416431919163159</v>
      </c>
      <c r="D60" s="21"/>
    </row>
    <row r="61" spans="1:4">
      <c r="A61" s="25">
        <v>42887</v>
      </c>
      <c r="B61" s="26">
        <v>26.491336156985199</v>
      </c>
      <c r="C61" s="26">
        <v>17.772851865033232</v>
      </c>
      <c r="D61" s="21"/>
    </row>
    <row r="62" spans="1:4">
      <c r="A62" s="25">
        <v>42979</v>
      </c>
      <c r="B62" s="26">
        <v>26.536727470265198</v>
      </c>
      <c r="C62" s="26">
        <v>17.579516000987962</v>
      </c>
      <c r="D62" s="21"/>
    </row>
    <row r="63" spans="1:4">
      <c r="A63" s="25">
        <v>43070</v>
      </c>
      <c r="B63" s="26">
        <v>26.277451701116821</v>
      </c>
      <c r="C63" s="26">
        <v>17.423219087153587</v>
      </c>
      <c r="D63" s="21"/>
    </row>
    <row r="64" spans="1:4">
      <c r="A64" s="25">
        <v>43160</v>
      </c>
      <c r="B64" s="26">
        <v>26.662063945740556</v>
      </c>
      <c r="C64" s="26">
        <v>17.269371763757558</v>
      </c>
      <c r="D64" s="21"/>
    </row>
    <row r="65" spans="1:7">
      <c r="A65" s="25">
        <v>43252</v>
      </c>
      <c r="B65" s="26">
        <v>26.751523450157258</v>
      </c>
      <c r="C65" s="26">
        <v>17.563347524876924</v>
      </c>
      <c r="D65" s="21"/>
    </row>
    <row r="66" spans="1:7">
      <c r="A66" s="25">
        <v>43344</v>
      </c>
      <c r="B66" s="26">
        <v>26.95293996096553</v>
      </c>
      <c r="C66" s="26">
        <v>17.313895264144193</v>
      </c>
      <c r="D66" s="21"/>
    </row>
    <row r="67" spans="1:7">
      <c r="A67" s="25">
        <v>43435</v>
      </c>
      <c r="B67" s="26">
        <v>27.390211417022112</v>
      </c>
      <c r="C67" s="26">
        <v>17.829739350600999</v>
      </c>
      <c r="D67" s="21"/>
    </row>
    <row r="68" spans="1:7">
      <c r="A68" s="25">
        <v>43525</v>
      </c>
      <c r="B68" s="26">
        <v>27.105265351222499</v>
      </c>
      <c r="C68" s="26">
        <v>17.953172320736229</v>
      </c>
      <c r="D68" s="21"/>
    </row>
    <row r="69" spans="1:7">
      <c r="A69" s="25">
        <v>43617</v>
      </c>
      <c r="B69" s="26">
        <v>27.148562303964816</v>
      </c>
      <c r="C69" s="26">
        <v>17.88198664478708</v>
      </c>
      <c r="D69" s="21"/>
    </row>
    <row r="70" spans="1:7">
      <c r="A70" s="25">
        <v>43709</v>
      </c>
      <c r="B70" s="26">
        <v>27.545221078990174</v>
      </c>
      <c r="C70" s="26">
        <v>17.776026055214871</v>
      </c>
      <c r="D70" s="21"/>
      <c r="G70" s="28"/>
    </row>
    <row r="71" spans="1:7">
      <c r="A71" s="25">
        <v>43800</v>
      </c>
      <c r="B71" s="26">
        <v>26.988280847032506</v>
      </c>
      <c r="C71" s="26">
        <v>17.667236558836759</v>
      </c>
      <c r="D71" s="21"/>
    </row>
    <row r="72" spans="1:7">
      <c r="A72" s="25">
        <v>43891</v>
      </c>
      <c r="B72" s="26">
        <v>26.566160625819837</v>
      </c>
      <c r="C72" s="26">
        <v>17.186209901261144</v>
      </c>
      <c r="D72" s="21"/>
    </row>
    <row r="73" spans="1:7">
      <c r="A73" s="25">
        <v>43983</v>
      </c>
      <c r="B73" s="26">
        <v>23.271764911542803</v>
      </c>
      <c r="C73" s="26">
        <v>15.925705176627821</v>
      </c>
      <c r="D73" s="21"/>
    </row>
    <row r="74" spans="1:7">
      <c r="A74" s="25">
        <v>44075</v>
      </c>
      <c r="B74" s="26">
        <v>26.766615197044942</v>
      </c>
      <c r="C74" s="26">
        <v>18.195986690037653</v>
      </c>
      <c r="D74" s="21"/>
    </row>
    <row r="75" spans="1:7">
      <c r="A75" s="25">
        <v>44166</v>
      </c>
      <c r="B75" s="26">
        <v>26.727529594905686</v>
      </c>
      <c r="C75" s="26">
        <v>17.359146086710801</v>
      </c>
      <c r="D75" s="21"/>
    </row>
    <row r="76" spans="1:7">
      <c r="A76" s="24"/>
      <c r="B76" s="24"/>
      <c r="C76" s="27"/>
      <c r="D76" s="21"/>
    </row>
    <row r="77" spans="1:7">
      <c r="A77" s="28"/>
      <c r="B77" s="24"/>
      <c r="C77" s="27"/>
      <c r="D77" s="21"/>
    </row>
    <row r="78" spans="1:7" s="31" customFormat="1">
      <c r="A78" s="29" t="s">
        <v>157</v>
      </c>
      <c r="B78" s="30"/>
      <c r="C78" s="30"/>
      <c r="D78" s="30"/>
      <c r="E78" s="30"/>
      <c r="F78" s="30"/>
      <c r="G78" s="30"/>
    </row>
    <row r="79" spans="1:7">
      <c r="A79" s="37" t="s">
        <v>158</v>
      </c>
      <c r="B79" s="24"/>
      <c r="C79" s="27"/>
      <c r="D79" s="21"/>
    </row>
    <row r="80" spans="1:7">
      <c r="A80" s="24"/>
      <c r="B80" s="24"/>
      <c r="C80" s="27"/>
      <c r="D80" s="21"/>
    </row>
    <row r="81" spans="1:4">
      <c r="A81"/>
      <c r="B81" s="24"/>
      <c r="C81" s="27"/>
      <c r="D81" s="21"/>
    </row>
    <row r="82" spans="1:4">
      <c r="A82" s="24"/>
      <c r="B82" s="24"/>
      <c r="C82" s="27"/>
      <c r="D82" s="21"/>
    </row>
    <row r="83" spans="1:4">
      <c r="A83" s="24"/>
      <c r="B83" s="24"/>
      <c r="C83" s="27"/>
      <c r="D83" s="21"/>
    </row>
    <row r="84" spans="1:4">
      <c r="A84" s="24"/>
      <c r="B84" s="24"/>
      <c r="C84" s="27"/>
      <c r="D84" s="21"/>
    </row>
    <row r="85" spans="1:4">
      <c r="A85" s="24"/>
      <c r="B85" s="24"/>
      <c r="C85" s="27"/>
      <c r="D85" s="21"/>
    </row>
    <row r="86" spans="1:4">
      <c r="A86" s="24"/>
      <c r="B86" s="24"/>
      <c r="C86" s="27"/>
      <c r="D86" s="21"/>
    </row>
    <row r="87" spans="1:4">
      <c r="A87" s="24"/>
      <c r="B87" s="24"/>
      <c r="C87" s="27"/>
      <c r="D87" s="21"/>
    </row>
    <row r="88" spans="1:4">
      <c r="A88" s="24"/>
      <c r="B88" s="24"/>
      <c r="C88" s="27"/>
      <c r="D88" s="21"/>
    </row>
    <row r="89" spans="1:4">
      <c r="A89" s="24"/>
      <c r="B89" s="24"/>
      <c r="C89" s="27"/>
      <c r="D89" s="21"/>
    </row>
    <row r="90" spans="1:4">
      <c r="A90" s="24"/>
      <c r="B90" s="24"/>
      <c r="C90" s="27"/>
      <c r="D90" s="21"/>
    </row>
    <row r="91" spans="1:4">
      <c r="A91" s="24"/>
      <c r="B91" s="24"/>
      <c r="C91" s="27"/>
      <c r="D91" s="21"/>
    </row>
    <row r="92" spans="1:4">
      <c r="A92" s="24"/>
      <c r="B92" s="24"/>
      <c r="C92" s="27"/>
      <c r="D92" s="21"/>
    </row>
    <row r="93" spans="1:4">
      <c r="A93" s="24"/>
      <c r="B93" s="24"/>
      <c r="C93" s="27"/>
      <c r="D93" s="21"/>
    </row>
    <row r="94" spans="1:4">
      <c r="A94" s="24"/>
      <c r="B94" s="24"/>
      <c r="C94" s="27"/>
      <c r="D94" s="21"/>
    </row>
    <row r="95" spans="1:4">
      <c r="A95" s="24"/>
      <c r="B95" s="24"/>
      <c r="C95" s="27"/>
      <c r="D95" s="21"/>
    </row>
    <row r="96" spans="1:4">
      <c r="A96" s="24"/>
      <c r="B96" s="24"/>
      <c r="C96" s="27"/>
      <c r="D96" s="21"/>
    </row>
    <row r="97" spans="1:4">
      <c r="A97" s="24"/>
      <c r="B97" s="24"/>
      <c r="C97" s="27"/>
      <c r="D97" s="21"/>
    </row>
    <row r="98" spans="1:4">
      <c r="A98" s="24"/>
      <c r="B98" s="24"/>
      <c r="C98" s="27"/>
      <c r="D98" s="21"/>
    </row>
    <row r="99" spans="1:4">
      <c r="A99" s="24"/>
      <c r="B99" s="24"/>
      <c r="C99" s="27"/>
      <c r="D99" s="21"/>
    </row>
    <row r="100" spans="1:4">
      <c r="A100" s="24"/>
      <c r="B100" s="24"/>
      <c r="C100" s="27"/>
      <c r="D100" s="21"/>
    </row>
    <row r="101" spans="1:4">
      <c r="A101" s="24"/>
      <c r="B101" s="24"/>
      <c r="C101" s="27"/>
      <c r="D101" s="21"/>
    </row>
    <row r="102" spans="1:4">
      <c r="A102" s="24"/>
      <c r="B102" s="24"/>
      <c r="C102" s="27"/>
      <c r="D102" s="21"/>
    </row>
    <row r="103" spans="1:4">
      <c r="A103" s="24"/>
      <c r="B103" s="24"/>
      <c r="C103" s="27"/>
      <c r="D103" s="21"/>
    </row>
    <row r="104" spans="1:4">
      <c r="A104" s="24"/>
      <c r="B104" s="24"/>
      <c r="C104" s="27"/>
      <c r="D104" s="21"/>
    </row>
    <row r="105" spans="1:4">
      <c r="A105" s="24"/>
      <c r="B105" s="24"/>
      <c r="C105" s="27"/>
      <c r="D105" s="21"/>
    </row>
    <row r="106" spans="1:4">
      <c r="A106" s="24"/>
      <c r="B106" s="24"/>
      <c r="C106" s="27"/>
      <c r="D106" s="21"/>
    </row>
    <row r="107" spans="1:4">
      <c r="A107" s="24"/>
      <c r="B107" s="24"/>
      <c r="C107" s="27"/>
      <c r="D107" s="21"/>
    </row>
    <row r="108" spans="1:4">
      <c r="A108" s="24"/>
      <c r="B108" s="24"/>
      <c r="C108" s="27"/>
      <c r="D108" s="21"/>
    </row>
    <row r="109" spans="1:4">
      <c r="A109" s="24"/>
      <c r="B109" s="24"/>
      <c r="C109" s="27"/>
      <c r="D109" s="21"/>
    </row>
    <row r="110" spans="1:4">
      <c r="A110" s="24"/>
      <c r="B110" s="24"/>
      <c r="C110" s="27"/>
      <c r="D110" s="21"/>
    </row>
    <row r="111" spans="1:4">
      <c r="A111" s="24"/>
      <c r="B111" s="24"/>
      <c r="C111" s="27"/>
      <c r="D111" s="21"/>
    </row>
    <row r="112" spans="1:4">
      <c r="A112" s="24"/>
      <c r="B112" s="24"/>
      <c r="C112" s="27"/>
      <c r="D112" s="21"/>
    </row>
    <row r="113" spans="1:4">
      <c r="A113" s="24"/>
      <c r="B113" s="24"/>
      <c r="C113" s="27"/>
      <c r="D113" s="21"/>
    </row>
    <row r="114" spans="1:4">
      <c r="A114" s="24"/>
      <c r="B114" s="24"/>
      <c r="C114" s="27"/>
      <c r="D114" s="21"/>
    </row>
    <row r="115" spans="1:4">
      <c r="A115" s="24"/>
      <c r="B115" s="24"/>
      <c r="C115" s="27"/>
      <c r="D115" s="21"/>
    </row>
    <row r="116" spans="1:4">
      <c r="A116" s="24"/>
      <c r="B116" s="24"/>
      <c r="C116" s="27"/>
      <c r="D116" s="21"/>
    </row>
    <row r="117" spans="1:4">
      <c r="A117" s="24"/>
      <c r="B117" s="24"/>
      <c r="C117" s="27"/>
      <c r="D117" s="21"/>
    </row>
    <row r="118" spans="1:4">
      <c r="A118" s="24"/>
      <c r="B118" s="24"/>
      <c r="C118" s="27"/>
      <c r="D118" s="21"/>
    </row>
    <row r="119" spans="1:4">
      <c r="A119" s="24"/>
      <c r="B119" s="24"/>
      <c r="C119" s="27"/>
      <c r="D119" s="21"/>
    </row>
    <row r="120" spans="1:4">
      <c r="A120" s="24"/>
      <c r="B120" s="24"/>
      <c r="C120" s="27"/>
      <c r="D120" s="21"/>
    </row>
    <row r="121" spans="1:4">
      <c r="A121" s="24"/>
      <c r="B121" s="24"/>
      <c r="C121" s="27"/>
      <c r="D121" s="21"/>
    </row>
    <row r="122" spans="1:4">
      <c r="A122" s="24"/>
      <c r="B122" s="24"/>
      <c r="C122" s="27"/>
      <c r="D122" s="21"/>
    </row>
    <row r="123" spans="1:4">
      <c r="A123" s="24"/>
      <c r="B123" s="24"/>
      <c r="C123" s="27"/>
      <c r="D123" s="21"/>
    </row>
    <row r="124" spans="1:4">
      <c r="A124" s="24"/>
      <c r="B124" s="24"/>
      <c r="C124" s="27"/>
      <c r="D124" s="21"/>
    </row>
    <row r="125" spans="1:4">
      <c r="A125" s="24"/>
      <c r="B125" s="24"/>
      <c r="C125" s="27"/>
      <c r="D125" s="21"/>
    </row>
    <row r="126" spans="1:4">
      <c r="A126" s="24"/>
      <c r="B126" s="24"/>
      <c r="C126" s="27"/>
      <c r="D126" s="21"/>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8D4AB-2986-491B-B88E-4C51B944B072}">
  <dimension ref="A1:E128"/>
  <sheetViews>
    <sheetView workbookViewId="0">
      <selection activeCell="U16" sqref="U16"/>
    </sheetView>
  </sheetViews>
  <sheetFormatPr defaultRowHeight="15"/>
  <cols>
    <col min="1" max="1" width="9.140625" style="22"/>
    <col min="2" max="3" width="9.140625" style="23"/>
    <col min="4" max="5" width="9.140625" style="22"/>
  </cols>
  <sheetData>
    <row r="1" spans="1:5">
      <c r="A1" s="16"/>
      <c r="B1" s="17" t="s">
        <v>159</v>
      </c>
      <c r="C1" s="17"/>
      <c r="D1" s="18"/>
      <c r="E1" s="18"/>
    </row>
    <row r="2" spans="1:5">
      <c r="A2" s="16" t="s">
        <v>154</v>
      </c>
      <c r="B2" s="17" t="s">
        <v>160</v>
      </c>
      <c r="C2" s="17" t="s">
        <v>156</v>
      </c>
      <c r="D2" s="18" t="s">
        <v>155</v>
      </c>
      <c r="E2" s="18" t="s">
        <v>156</v>
      </c>
    </row>
    <row r="3" spans="1:5">
      <c r="A3" s="19">
        <v>32933</v>
      </c>
      <c r="B3" s="24">
        <v>16747.188678718172</v>
      </c>
      <c r="C3" s="24">
        <v>9357.811321281828</v>
      </c>
      <c r="D3" s="18">
        <v>1000</v>
      </c>
      <c r="E3" s="18">
        <v>1000</v>
      </c>
    </row>
    <row r="4" spans="1:5">
      <c r="A4" s="20">
        <v>33025</v>
      </c>
      <c r="B4" s="24">
        <v>16716.717533102143</v>
      </c>
      <c r="C4" s="24">
        <v>9380.2824668978574</v>
      </c>
      <c r="D4" s="21">
        <f>$D$3/$B$3*B4</f>
        <v>998.1805217460319</v>
      </c>
      <c r="E4" s="21">
        <f>$E$3/$C$3*C4</f>
        <v>1002.4013249299999</v>
      </c>
    </row>
    <row r="5" spans="1:5">
      <c r="A5" s="20">
        <v>33117</v>
      </c>
      <c r="B5" s="24">
        <v>16988.112779969135</v>
      </c>
      <c r="C5" s="24">
        <v>9358.8872200308651</v>
      </c>
      <c r="D5" s="21">
        <f t="shared" ref="D5:D68" si="0">$D$3/$B$3*B5</f>
        <v>1014.3859429706624</v>
      </c>
      <c r="E5" s="21">
        <f t="shared" ref="E5:E68" si="1">$E$3/$C$3*C5</f>
        <v>1000.1149733321284</v>
      </c>
    </row>
    <row r="6" spans="1:5">
      <c r="A6" s="20">
        <v>33208</v>
      </c>
      <c r="B6" s="24">
        <v>17089.559044694517</v>
      </c>
      <c r="C6" s="24">
        <v>9594.4409553054829</v>
      </c>
      <c r="D6" s="21">
        <f t="shared" si="0"/>
        <v>1020.4434530800635</v>
      </c>
      <c r="E6" s="21">
        <f t="shared" si="1"/>
        <v>1025.2868567124776</v>
      </c>
    </row>
    <row r="7" spans="1:5">
      <c r="A7" s="20">
        <v>33298</v>
      </c>
      <c r="B7" s="24">
        <v>16693.640908207792</v>
      </c>
      <c r="C7" s="24">
        <v>9357.3590917922083</v>
      </c>
      <c r="D7" s="21">
        <f t="shared" si="0"/>
        <v>996.80258152352303</v>
      </c>
      <c r="E7" s="21">
        <f t="shared" si="1"/>
        <v>999.95167358326717</v>
      </c>
    </row>
    <row r="8" spans="1:5">
      <c r="A8" s="20">
        <v>33390</v>
      </c>
      <c r="B8" s="24">
        <v>16606.748110906396</v>
      </c>
      <c r="C8" s="24">
        <v>9275.2518890936044</v>
      </c>
      <c r="D8" s="21">
        <f t="shared" si="0"/>
        <v>991.61408099556172</v>
      </c>
      <c r="E8" s="21">
        <f t="shared" si="1"/>
        <v>991.17748484621995</v>
      </c>
    </row>
    <row r="9" spans="1:5">
      <c r="A9" s="20">
        <v>33482</v>
      </c>
      <c r="B9" s="24">
        <v>16650.744980626394</v>
      </c>
      <c r="C9" s="24">
        <v>9312.255019373606</v>
      </c>
      <c r="D9" s="21">
        <f t="shared" si="0"/>
        <v>994.24120072079108</v>
      </c>
      <c r="E9" s="21">
        <f t="shared" si="1"/>
        <v>995.13173536587385</v>
      </c>
    </row>
    <row r="10" spans="1:5">
      <c r="A10" s="20">
        <v>33573</v>
      </c>
      <c r="B10" s="24">
        <v>16737.896543878076</v>
      </c>
      <c r="C10" s="24">
        <v>9388.103456121924</v>
      </c>
      <c r="D10" s="21">
        <f t="shared" si="0"/>
        <v>999.44515255555075</v>
      </c>
      <c r="E10" s="21">
        <f t="shared" si="1"/>
        <v>1003.2370961328537</v>
      </c>
    </row>
    <row r="11" spans="1:5">
      <c r="A11" s="20">
        <v>33664</v>
      </c>
      <c r="B11" s="24">
        <v>16786.383694623761</v>
      </c>
      <c r="C11" s="24">
        <v>9367.6163053762393</v>
      </c>
      <c r="D11" s="21">
        <f t="shared" si="0"/>
        <v>1002.3403937614554</v>
      </c>
      <c r="E11" s="21">
        <f t="shared" si="1"/>
        <v>1001.0477860428872</v>
      </c>
    </row>
    <row r="12" spans="1:5">
      <c r="A12" s="20">
        <v>33756</v>
      </c>
      <c r="B12" s="24">
        <v>16792.935017641496</v>
      </c>
      <c r="C12" s="24">
        <v>9407.0649823585045</v>
      </c>
      <c r="D12" s="21">
        <f t="shared" si="0"/>
        <v>1002.7315831809703</v>
      </c>
      <c r="E12" s="21">
        <f t="shared" si="1"/>
        <v>1005.2633740289957</v>
      </c>
    </row>
    <row r="13" spans="1:5">
      <c r="A13" s="20">
        <v>33848</v>
      </c>
      <c r="B13" s="24">
        <v>16492.693368899425</v>
      </c>
      <c r="C13" s="24">
        <v>9488.306631100575</v>
      </c>
      <c r="D13" s="21">
        <f t="shared" si="0"/>
        <v>984.80369961185477</v>
      </c>
      <c r="E13" s="21">
        <f t="shared" si="1"/>
        <v>1013.9450674242566</v>
      </c>
    </row>
    <row r="14" spans="1:5">
      <c r="A14" s="20">
        <v>33939</v>
      </c>
      <c r="B14" s="24">
        <v>16792.961832281671</v>
      </c>
      <c r="C14" s="24">
        <v>9512.0381677183286</v>
      </c>
      <c r="D14" s="21">
        <f t="shared" si="0"/>
        <v>1002.7331843237466</v>
      </c>
      <c r="E14" s="21">
        <f t="shared" si="1"/>
        <v>1016.4810810072387</v>
      </c>
    </row>
    <row r="15" spans="1:5">
      <c r="A15" s="20">
        <v>34029</v>
      </c>
      <c r="B15" s="24">
        <v>17178.922707061327</v>
      </c>
      <c r="C15" s="24">
        <v>9578.0772929386731</v>
      </c>
      <c r="D15" s="21">
        <f t="shared" si="0"/>
        <v>1025.7794927032612</v>
      </c>
      <c r="E15" s="21">
        <f t="shared" si="1"/>
        <v>1023.5381932905517</v>
      </c>
    </row>
    <row r="16" spans="1:5">
      <c r="A16" s="20">
        <v>34121</v>
      </c>
      <c r="B16" s="24">
        <v>17594.152628873937</v>
      </c>
      <c r="C16" s="24">
        <v>9757.8473711260631</v>
      </c>
      <c r="D16" s="21">
        <f t="shared" si="0"/>
        <v>1050.5735002097433</v>
      </c>
      <c r="E16" s="21">
        <f t="shared" si="1"/>
        <v>1042.7488903237941</v>
      </c>
    </row>
    <row r="17" spans="1:5">
      <c r="A17" s="20">
        <v>34213</v>
      </c>
      <c r="B17" s="24">
        <v>18007.056500879742</v>
      </c>
      <c r="C17" s="24">
        <v>9898.9434991202579</v>
      </c>
      <c r="D17" s="21">
        <f t="shared" si="0"/>
        <v>1075.2286157594065</v>
      </c>
      <c r="E17" s="21">
        <f t="shared" si="1"/>
        <v>1057.8267886859153</v>
      </c>
    </row>
    <row r="18" spans="1:5">
      <c r="A18" s="20">
        <v>34304</v>
      </c>
      <c r="B18" s="24">
        <v>18152.438586591241</v>
      </c>
      <c r="C18" s="24">
        <v>9991.5614134087591</v>
      </c>
      <c r="D18" s="21">
        <f t="shared" si="0"/>
        <v>1083.9096002816771</v>
      </c>
      <c r="E18" s="21">
        <f t="shared" si="1"/>
        <v>1067.7241793372812</v>
      </c>
    </row>
    <row r="19" spans="1:5">
      <c r="A19" s="20">
        <v>34394</v>
      </c>
      <c r="B19" s="24">
        <v>18595.011422753127</v>
      </c>
      <c r="C19" s="24">
        <v>9976.9885772468733</v>
      </c>
      <c r="D19" s="21">
        <f t="shared" si="0"/>
        <v>1110.336294615413</v>
      </c>
      <c r="E19" s="21">
        <f t="shared" si="1"/>
        <v>1066.1668882505562</v>
      </c>
    </row>
    <row r="20" spans="1:5">
      <c r="A20" s="20">
        <v>34486</v>
      </c>
      <c r="B20" s="24">
        <v>18460.583060037479</v>
      </c>
      <c r="C20" s="24">
        <v>10259.416939962521</v>
      </c>
      <c r="D20" s="21">
        <f t="shared" si="0"/>
        <v>1102.3093734828842</v>
      </c>
      <c r="E20" s="21">
        <f t="shared" si="1"/>
        <v>1096.3479159523374</v>
      </c>
    </row>
    <row r="21" spans="1:5">
      <c r="A21" s="20">
        <v>34578</v>
      </c>
      <c r="B21" s="24">
        <v>18836.227899563975</v>
      </c>
      <c r="C21" s="24">
        <v>10362.772100436025</v>
      </c>
      <c r="D21" s="21">
        <f t="shared" si="0"/>
        <v>1124.7396957735655</v>
      </c>
      <c r="E21" s="21">
        <f t="shared" si="1"/>
        <v>1107.3927165926805</v>
      </c>
    </row>
    <row r="22" spans="1:5">
      <c r="A22" s="20">
        <v>34669</v>
      </c>
      <c r="B22" s="24">
        <v>19103.858611580439</v>
      </c>
      <c r="C22" s="24">
        <v>10472.141388419561</v>
      </c>
      <c r="D22" s="21">
        <f t="shared" si="0"/>
        <v>1140.7203309207982</v>
      </c>
      <c r="E22" s="21">
        <f t="shared" si="1"/>
        <v>1119.080202504563</v>
      </c>
    </row>
    <row r="23" spans="1:5">
      <c r="A23" s="20">
        <v>34759</v>
      </c>
      <c r="B23" s="24">
        <v>19386.651598504272</v>
      </c>
      <c r="C23" s="24">
        <v>10545.348401495728</v>
      </c>
      <c r="D23" s="21">
        <f t="shared" si="0"/>
        <v>1157.6063284663564</v>
      </c>
      <c r="E23" s="21">
        <f t="shared" si="1"/>
        <v>1126.9032938838129</v>
      </c>
    </row>
    <row r="24" spans="1:5">
      <c r="A24" s="20">
        <v>34851</v>
      </c>
      <c r="B24" s="24">
        <v>19615.547732813044</v>
      </c>
      <c r="C24" s="24">
        <v>10728.452267186956</v>
      </c>
      <c r="D24" s="21">
        <f t="shared" si="0"/>
        <v>1171.2740633142741</v>
      </c>
      <c r="E24" s="21">
        <f t="shared" si="1"/>
        <v>1146.4702481004265</v>
      </c>
    </row>
    <row r="25" spans="1:5">
      <c r="A25" s="20">
        <v>34943</v>
      </c>
      <c r="B25" s="24">
        <v>19818.11984372577</v>
      </c>
      <c r="C25" s="24">
        <v>10808.88015627423</v>
      </c>
      <c r="D25" s="21">
        <f t="shared" si="0"/>
        <v>1183.3699508568891</v>
      </c>
      <c r="E25" s="21">
        <f t="shared" si="1"/>
        <v>1155.0649810273835</v>
      </c>
    </row>
    <row r="26" spans="1:5">
      <c r="A26" s="20">
        <v>35034</v>
      </c>
      <c r="B26" s="24">
        <v>19926.420524073143</v>
      </c>
      <c r="C26" s="24">
        <v>10899.579475926857</v>
      </c>
      <c r="D26" s="21">
        <f t="shared" si="0"/>
        <v>1189.8367485042456</v>
      </c>
      <c r="E26" s="21">
        <f t="shared" si="1"/>
        <v>1164.757345677476</v>
      </c>
    </row>
    <row r="27" spans="1:5">
      <c r="A27" s="20">
        <v>35125</v>
      </c>
      <c r="B27" s="24">
        <v>20253.25545648098</v>
      </c>
      <c r="C27" s="24">
        <v>10964.74454351902</v>
      </c>
      <c r="D27" s="21">
        <f t="shared" si="0"/>
        <v>1209.3525573171701</v>
      </c>
      <c r="E27" s="21">
        <f t="shared" si="1"/>
        <v>1171.7210538945847</v>
      </c>
    </row>
    <row r="28" spans="1:5">
      <c r="A28" s="20">
        <v>35217</v>
      </c>
      <c r="B28" s="24">
        <v>20363.251951654773</v>
      </c>
      <c r="C28" s="24">
        <v>11113.748048345227</v>
      </c>
      <c r="D28" s="21">
        <f t="shared" si="0"/>
        <v>1215.9206146361621</v>
      </c>
      <c r="E28" s="21">
        <f t="shared" si="1"/>
        <v>1187.6439550635087</v>
      </c>
    </row>
    <row r="29" spans="1:5">
      <c r="A29" s="20">
        <v>35309</v>
      </c>
      <c r="B29" s="24">
        <v>20605.668290480844</v>
      </c>
      <c r="C29" s="24">
        <v>11078.331709519156</v>
      </c>
      <c r="D29" s="21">
        <f t="shared" si="0"/>
        <v>1230.3956613724615</v>
      </c>
      <c r="E29" s="21">
        <f t="shared" si="1"/>
        <v>1183.859273196123</v>
      </c>
    </row>
    <row r="30" spans="1:5">
      <c r="A30" s="20">
        <v>35400</v>
      </c>
      <c r="B30" s="24">
        <v>20957.921551075597</v>
      </c>
      <c r="C30" s="24">
        <v>11159.078448924403</v>
      </c>
      <c r="D30" s="21">
        <f t="shared" si="0"/>
        <v>1251.4292370580561</v>
      </c>
      <c r="E30" s="21">
        <f t="shared" si="1"/>
        <v>1192.4880792954307</v>
      </c>
    </row>
    <row r="31" spans="1:5">
      <c r="A31" s="20">
        <v>35490</v>
      </c>
      <c r="B31" s="24">
        <v>20953.067671783181</v>
      </c>
      <c r="C31" s="24">
        <v>11047.932328216819</v>
      </c>
      <c r="D31" s="21">
        <f t="shared" si="0"/>
        <v>1251.1394045741968</v>
      </c>
      <c r="E31" s="21">
        <f t="shared" si="1"/>
        <v>1180.6107164280247</v>
      </c>
    </row>
    <row r="32" spans="1:5">
      <c r="A32" s="20">
        <v>35582</v>
      </c>
      <c r="B32" s="24">
        <v>21223.977285042369</v>
      </c>
      <c r="C32" s="24">
        <v>11402.022714957631</v>
      </c>
      <c r="D32" s="21">
        <f t="shared" si="0"/>
        <v>1267.3158278806022</v>
      </c>
      <c r="E32" s="21">
        <f t="shared" si="1"/>
        <v>1218.4497339700356</v>
      </c>
    </row>
    <row r="33" spans="1:5">
      <c r="A33" s="20">
        <v>35674</v>
      </c>
      <c r="B33" s="24">
        <v>21064.897452486312</v>
      </c>
      <c r="C33" s="24">
        <v>11505.102547513688</v>
      </c>
      <c r="D33" s="21">
        <f t="shared" si="0"/>
        <v>1257.8169301486976</v>
      </c>
      <c r="E33" s="21">
        <f t="shared" si="1"/>
        <v>1229.4651123546832</v>
      </c>
    </row>
    <row r="34" spans="1:5">
      <c r="A34" s="20">
        <v>35765</v>
      </c>
      <c r="B34" s="24">
        <v>21037.568033495845</v>
      </c>
      <c r="C34" s="24">
        <v>11447.431966504155</v>
      </c>
      <c r="D34" s="21">
        <f t="shared" si="0"/>
        <v>1256.1850491497573</v>
      </c>
      <c r="E34" s="21">
        <f t="shared" si="1"/>
        <v>1223.3022844209356</v>
      </c>
    </row>
    <row r="35" spans="1:5">
      <c r="A35" s="20">
        <v>35855</v>
      </c>
      <c r="B35" s="24">
        <v>20884.802060738366</v>
      </c>
      <c r="C35" s="24">
        <v>11385.197939261634</v>
      </c>
      <c r="D35" s="21">
        <f t="shared" si="0"/>
        <v>1247.0631615489083</v>
      </c>
      <c r="E35" s="21">
        <f t="shared" si="1"/>
        <v>1216.6517947812283</v>
      </c>
    </row>
    <row r="36" spans="1:5">
      <c r="A36" s="20">
        <v>35947</v>
      </c>
      <c r="B36" s="24">
        <v>20930.224346463659</v>
      </c>
      <c r="C36" s="24">
        <v>11499.775653536341</v>
      </c>
      <c r="D36" s="21">
        <f t="shared" si="0"/>
        <v>1249.7753950226383</v>
      </c>
      <c r="E36" s="21">
        <f t="shared" si="1"/>
        <v>1228.8958666417211</v>
      </c>
    </row>
    <row r="37" spans="1:5">
      <c r="A37" s="20">
        <v>36039</v>
      </c>
      <c r="B37" s="24">
        <v>20856.973859226706</v>
      </c>
      <c r="C37" s="24">
        <v>11606.026140773294</v>
      </c>
      <c r="D37" s="21">
        <f t="shared" si="0"/>
        <v>1245.4014974902102</v>
      </c>
      <c r="E37" s="21">
        <f t="shared" si="1"/>
        <v>1240.2500694129733</v>
      </c>
    </row>
    <row r="38" spans="1:5">
      <c r="A38" s="20">
        <v>36130</v>
      </c>
      <c r="B38" s="24">
        <v>21164.804683314298</v>
      </c>
      <c r="C38" s="24">
        <v>11589.195316685702</v>
      </c>
      <c r="D38" s="21">
        <f t="shared" si="0"/>
        <v>1263.7825422131837</v>
      </c>
      <c r="E38" s="21">
        <f t="shared" si="1"/>
        <v>1238.4514838773455</v>
      </c>
    </row>
    <row r="39" spans="1:5">
      <c r="A39" s="20">
        <v>36220</v>
      </c>
      <c r="B39" s="24">
        <v>21399.190009610327</v>
      </c>
      <c r="C39" s="24">
        <v>11726.809990389673</v>
      </c>
      <c r="D39" s="21">
        <f t="shared" si="0"/>
        <v>1277.7780450281653</v>
      </c>
      <c r="E39" s="21">
        <f t="shared" si="1"/>
        <v>1253.1573450001276</v>
      </c>
    </row>
    <row r="40" spans="1:5">
      <c r="A40" s="20">
        <v>36312</v>
      </c>
      <c r="B40" s="24">
        <v>21420.605076266525</v>
      </c>
      <c r="C40" s="24">
        <v>11984.394923733475</v>
      </c>
      <c r="D40" s="21">
        <f t="shared" si="0"/>
        <v>1279.0567710918067</v>
      </c>
      <c r="E40" s="21">
        <f t="shared" si="1"/>
        <v>1280.6835393740187</v>
      </c>
    </row>
    <row r="41" spans="1:5">
      <c r="A41" s="20">
        <v>36404</v>
      </c>
      <c r="B41" s="24">
        <v>22171.986194046043</v>
      </c>
      <c r="C41" s="24">
        <v>12177.013805953957</v>
      </c>
      <c r="D41" s="21">
        <f t="shared" si="0"/>
        <v>1323.922875618016</v>
      </c>
      <c r="E41" s="21">
        <f t="shared" si="1"/>
        <v>1301.2672929470816</v>
      </c>
    </row>
    <row r="42" spans="1:5">
      <c r="A42" s="20">
        <v>36495</v>
      </c>
      <c r="B42" s="24">
        <v>22478.419831323175</v>
      </c>
      <c r="C42" s="24">
        <v>12313.580168676825</v>
      </c>
      <c r="D42" s="21">
        <f t="shared" si="0"/>
        <v>1342.220492200466</v>
      </c>
      <c r="E42" s="21">
        <f t="shared" si="1"/>
        <v>1315.8611288382033</v>
      </c>
    </row>
    <row r="43" spans="1:5">
      <c r="A43" s="20">
        <v>36586</v>
      </c>
      <c r="B43" s="24">
        <v>22690.614618442331</v>
      </c>
      <c r="C43" s="24">
        <v>12609.385381557669</v>
      </c>
      <c r="D43" s="21">
        <f t="shared" si="0"/>
        <v>1354.890964313126</v>
      </c>
      <c r="E43" s="21">
        <f t="shared" si="1"/>
        <v>1347.4716414596871</v>
      </c>
    </row>
    <row r="44" spans="1:5">
      <c r="A44" s="20">
        <v>36678</v>
      </c>
      <c r="B44" s="24">
        <v>22794.64503872412</v>
      </c>
      <c r="C44" s="24">
        <v>12557.35496127588</v>
      </c>
      <c r="D44" s="21">
        <f t="shared" si="0"/>
        <v>1361.1027782645619</v>
      </c>
      <c r="E44" s="21">
        <f t="shared" si="1"/>
        <v>1341.9115357367325</v>
      </c>
    </row>
    <row r="45" spans="1:5">
      <c r="A45" s="20">
        <v>36770</v>
      </c>
      <c r="B45" s="24">
        <v>22905.789677239354</v>
      </c>
      <c r="C45" s="24">
        <v>12579.210322760646</v>
      </c>
      <c r="D45" s="21">
        <f t="shared" si="0"/>
        <v>1367.7393929613602</v>
      </c>
      <c r="E45" s="21">
        <f t="shared" si="1"/>
        <v>1344.2470563765921</v>
      </c>
    </row>
    <row r="46" spans="1:5">
      <c r="A46" s="20">
        <v>36861</v>
      </c>
      <c r="B46" s="24">
        <v>23014.697138292369</v>
      </c>
      <c r="C46" s="24">
        <v>12571.302861707631</v>
      </c>
      <c r="D46" s="21">
        <f t="shared" si="0"/>
        <v>1374.2424224036338</v>
      </c>
      <c r="E46" s="21">
        <f t="shared" si="1"/>
        <v>1343.4020445697147</v>
      </c>
    </row>
    <row r="47" spans="1:5">
      <c r="A47" s="20">
        <v>36951</v>
      </c>
      <c r="B47" s="24">
        <v>22999.88164041239</v>
      </c>
      <c r="C47" s="24">
        <v>12711.11835958761</v>
      </c>
      <c r="D47" s="21">
        <f t="shared" si="0"/>
        <v>1373.3577665868156</v>
      </c>
      <c r="E47" s="21">
        <f t="shared" si="1"/>
        <v>1358.3430914747753</v>
      </c>
    </row>
    <row r="48" spans="1:5">
      <c r="A48" s="20">
        <v>37043</v>
      </c>
      <c r="B48" s="24">
        <v>23389.703131538663</v>
      </c>
      <c r="C48" s="24">
        <v>12805.296868461337</v>
      </c>
      <c r="D48" s="21">
        <f t="shared" si="0"/>
        <v>1396.6345982153769</v>
      </c>
      <c r="E48" s="21">
        <f t="shared" si="1"/>
        <v>1368.4072513130425</v>
      </c>
    </row>
    <row r="49" spans="1:5">
      <c r="A49" s="20">
        <v>37135</v>
      </c>
      <c r="B49" s="24">
        <v>23555.451504252142</v>
      </c>
      <c r="C49" s="24">
        <v>12927.548495747858</v>
      </c>
      <c r="D49" s="21">
        <f t="shared" si="0"/>
        <v>1406.5316845797354</v>
      </c>
      <c r="E49" s="21">
        <f t="shared" si="1"/>
        <v>1381.4713774307056</v>
      </c>
    </row>
    <row r="50" spans="1:5">
      <c r="A50" s="20">
        <v>37226</v>
      </c>
      <c r="B50" s="24">
        <v>23728.247215415449</v>
      </c>
      <c r="C50" s="24">
        <v>13267.752784584551</v>
      </c>
      <c r="D50" s="21">
        <f t="shared" si="0"/>
        <v>1416.8495781962856</v>
      </c>
      <c r="E50" s="21">
        <f t="shared" si="1"/>
        <v>1417.8264905182061</v>
      </c>
    </row>
    <row r="51" spans="1:5">
      <c r="A51" s="20">
        <v>37316</v>
      </c>
      <c r="B51" s="24">
        <v>23958.27669789653</v>
      </c>
      <c r="C51" s="24">
        <v>13376.72330210347</v>
      </c>
      <c r="D51" s="21">
        <f t="shared" si="0"/>
        <v>1430.5849869800531</v>
      </c>
      <c r="E51" s="21">
        <f t="shared" si="1"/>
        <v>1429.4713627834863</v>
      </c>
    </row>
    <row r="52" spans="1:5">
      <c r="A52" s="20">
        <v>37408</v>
      </c>
      <c r="B52" s="24">
        <v>24429.102214666382</v>
      </c>
      <c r="C52" s="24">
        <v>13401.897785333618</v>
      </c>
      <c r="D52" s="21">
        <f t="shared" si="0"/>
        <v>1458.6986916622106</v>
      </c>
      <c r="E52" s="21">
        <f t="shared" si="1"/>
        <v>1432.1615733857127</v>
      </c>
    </row>
    <row r="53" spans="1:5">
      <c r="A53" s="20">
        <v>37500</v>
      </c>
      <c r="B53" s="24">
        <v>24427.132469413755</v>
      </c>
      <c r="C53" s="24">
        <v>13776.867530586245</v>
      </c>
      <c r="D53" s="21">
        <f t="shared" si="0"/>
        <v>1458.5810751899528</v>
      </c>
      <c r="E53" s="21">
        <f t="shared" si="1"/>
        <v>1472.2318133573031</v>
      </c>
    </row>
    <row r="54" spans="1:5">
      <c r="A54" s="20">
        <v>37591</v>
      </c>
      <c r="B54" s="24">
        <v>24570.071563544352</v>
      </c>
      <c r="C54" s="24">
        <v>14133.928436455648</v>
      </c>
      <c r="D54" s="21">
        <f t="shared" si="0"/>
        <v>1467.116184984962</v>
      </c>
      <c r="E54" s="21">
        <f t="shared" si="1"/>
        <v>1510.3882682814756</v>
      </c>
    </row>
    <row r="55" spans="1:5">
      <c r="A55" s="20">
        <v>37681</v>
      </c>
      <c r="B55" s="24">
        <v>24728.894755240366</v>
      </c>
      <c r="C55" s="24">
        <v>14175.105244759634</v>
      </c>
      <c r="D55" s="21">
        <f t="shared" si="0"/>
        <v>1476.5997583024255</v>
      </c>
      <c r="E55" s="21">
        <f t="shared" si="1"/>
        <v>1514.7885288648815</v>
      </c>
    </row>
    <row r="56" spans="1:5">
      <c r="A56" s="20">
        <v>37773</v>
      </c>
      <c r="B56" s="24">
        <v>24734.317573999848</v>
      </c>
      <c r="C56" s="24">
        <v>14284.682426000152</v>
      </c>
      <c r="D56" s="21">
        <f t="shared" si="0"/>
        <v>1476.9235630235348</v>
      </c>
      <c r="E56" s="21">
        <f t="shared" si="1"/>
        <v>1526.4982307896591</v>
      </c>
    </row>
    <row r="57" spans="1:5">
      <c r="A57" s="20">
        <v>37865</v>
      </c>
      <c r="B57" s="24">
        <v>25314.038380052123</v>
      </c>
      <c r="C57" s="24">
        <v>14541.961619947877</v>
      </c>
      <c r="D57" s="21">
        <f t="shared" si="0"/>
        <v>1511.5395703531094</v>
      </c>
      <c r="E57" s="21">
        <f t="shared" si="1"/>
        <v>1553.9917530583346</v>
      </c>
    </row>
    <row r="58" spans="1:5">
      <c r="A58" s="20">
        <v>37956</v>
      </c>
      <c r="B58" s="24">
        <v>25618.464439144584</v>
      </c>
      <c r="C58" s="24">
        <v>14742.535560855416</v>
      </c>
      <c r="D58" s="21">
        <f t="shared" si="0"/>
        <v>1529.7173114016305</v>
      </c>
      <c r="E58" s="21">
        <f t="shared" si="1"/>
        <v>1575.4256048449577</v>
      </c>
    </row>
    <row r="59" spans="1:5">
      <c r="A59" s="20">
        <v>38047</v>
      </c>
      <c r="B59" s="24">
        <v>26155.285348558486</v>
      </c>
      <c r="C59" s="24">
        <v>14884.714651441514</v>
      </c>
      <c r="D59" s="21">
        <f t="shared" si="0"/>
        <v>1561.7717009300698</v>
      </c>
      <c r="E59" s="21">
        <f t="shared" si="1"/>
        <v>1590.6192313997858</v>
      </c>
    </row>
    <row r="60" spans="1:5">
      <c r="A60" s="20">
        <v>38139</v>
      </c>
      <c r="B60" s="24">
        <v>26226.945094205908</v>
      </c>
      <c r="C60" s="24">
        <v>15158.054905794092</v>
      </c>
      <c r="D60" s="21">
        <f t="shared" si="0"/>
        <v>1566.050612872973</v>
      </c>
      <c r="E60" s="21">
        <f t="shared" si="1"/>
        <v>1619.8290802595227</v>
      </c>
    </row>
    <row r="61" spans="1:5">
      <c r="A61" s="20">
        <v>38231</v>
      </c>
      <c r="B61" s="24">
        <v>26124.302102393674</v>
      </c>
      <c r="C61" s="24">
        <v>15365.697897606326</v>
      </c>
      <c r="D61" s="21">
        <f t="shared" si="0"/>
        <v>1559.9216443767459</v>
      </c>
      <c r="E61" s="21">
        <f t="shared" si="1"/>
        <v>1642.018349169017</v>
      </c>
    </row>
    <row r="62" spans="1:5">
      <c r="A62" s="20">
        <v>38322</v>
      </c>
      <c r="B62" s="24">
        <v>26338.086194060517</v>
      </c>
      <c r="C62" s="24">
        <v>15297.913805939483</v>
      </c>
      <c r="D62" s="21">
        <f t="shared" si="0"/>
        <v>1572.6870162709861</v>
      </c>
      <c r="E62" s="21">
        <f t="shared" si="1"/>
        <v>1634.7747652432879</v>
      </c>
    </row>
    <row r="63" spans="1:5">
      <c r="A63" s="20">
        <v>38412</v>
      </c>
      <c r="B63" s="24">
        <v>26554.980001515363</v>
      </c>
      <c r="C63" s="24">
        <v>15567.019998484637</v>
      </c>
      <c r="D63" s="21">
        <f t="shared" si="0"/>
        <v>1585.638074004662</v>
      </c>
      <c r="E63" s="21">
        <f t="shared" si="1"/>
        <v>1663.5321512714872</v>
      </c>
    </row>
    <row r="64" spans="1:5">
      <c r="A64" s="20">
        <v>38504</v>
      </c>
      <c r="B64" s="24">
        <v>27011.343382367064</v>
      </c>
      <c r="C64" s="24">
        <v>15783.656617632936</v>
      </c>
      <c r="D64" s="21">
        <f t="shared" si="0"/>
        <v>1612.8882226479168</v>
      </c>
      <c r="E64" s="21">
        <f t="shared" si="1"/>
        <v>1686.6825025353151</v>
      </c>
    </row>
    <row r="65" spans="1:5">
      <c r="A65" s="20">
        <v>38596</v>
      </c>
      <c r="B65" s="24">
        <v>27165.872387974825</v>
      </c>
      <c r="C65" s="24">
        <v>15861.127612025175</v>
      </c>
      <c r="D65" s="21">
        <f t="shared" si="0"/>
        <v>1622.115383610409</v>
      </c>
      <c r="E65" s="21">
        <f t="shared" si="1"/>
        <v>1694.9612540224339</v>
      </c>
    </row>
    <row r="66" spans="1:5">
      <c r="A66" s="20">
        <v>38687</v>
      </c>
      <c r="B66" s="24">
        <v>26949.726945546823</v>
      </c>
      <c r="C66" s="24">
        <v>15873.273054453177</v>
      </c>
      <c r="D66" s="21">
        <f t="shared" si="0"/>
        <v>1609.2090118859014</v>
      </c>
      <c r="E66" s="21">
        <f t="shared" si="1"/>
        <v>1696.2591475160095</v>
      </c>
    </row>
    <row r="67" spans="1:5">
      <c r="A67" s="20">
        <v>38777</v>
      </c>
      <c r="B67" s="24">
        <v>27274.707643006055</v>
      </c>
      <c r="C67" s="24">
        <v>16258.292356993945</v>
      </c>
      <c r="D67" s="21">
        <f t="shared" si="0"/>
        <v>1628.6141015217643</v>
      </c>
      <c r="E67" s="21">
        <f t="shared" si="1"/>
        <v>1737.4033092566021</v>
      </c>
    </row>
    <row r="68" spans="1:5">
      <c r="A68" s="20">
        <v>38869</v>
      </c>
      <c r="B68" s="24">
        <v>27330.788171464403</v>
      </c>
      <c r="C68" s="24">
        <v>16438.211828535597</v>
      </c>
      <c r="D68" s="21">
        <f t="shared" si="0"/>
        <v>1631.9627548112333</v>
      </c>
      <c r="E68" s="21">
        <f t="shared" si="1"/>
        <v>1756.6299708513357</v>
      </c>
    </row>
    <row r="69" spans="1:5">
      <c r="A69" s="20">
        <v>38961</v>
      </c>
      <c r="B69" s="24">
        <v>27321.779295948396</v>
      </c>
      <c r="C69" s="24">
        <v>16659.220704051604</v>
      </c>
      <c r="D69" s="21">
        <f t="shared" ref="D69:D126" si="2">$D$3/$B$3*B69</f>
        <v>1631.4248212100279</v>
      </c>
      <c r="E69" s="21">
        <f t="shared" ref="E69:E126" si="3">$E$3/$C$3*C69</f>
        <v>1780.2475527760089</v>
      </c>
    </row>
    <row r="70" spans="1:5">
      <c r="A70" s="20">
        <v>39052</v>
      </c>
      <c r="B70" s="24">
        <v>27671.460451959749</v>
      </c>
      <c r="C70" s="24">
        <v>16671.539548040251</v>
      </c>
      <c r="D70" s="21">
        <f t="shared" si="2"/>
        <v>1652.3048126354374</v>
      </c>
      <c r="E70" s="21">
        <f t="shared" si="3"/>
        <v>1781.563976410308</v>
      </c>
    </row>
    <row r="71" spans="1:5">
      <c r="A71" s="20">
        <v>39142</v>
      </c>
      <c r="B71" s="24">
        <v>27748.203272085808</v>
      </c>
      <c r="C71" s="24">
        <v>17109.796727914192</v>
      </c>
      <c r="D71" s="21">
        <f t="shared" si="2"/>
        <v>1656.8872426538908</v>
      </c>
      <c r="E71" s="21">
        <f t="shared" si="3"/>
        <v>1828.3972758675477</v>
      </c>
    </row>
    <row r="72" spans="1:5">
      <c r="A72" s="20">
        <v>39234</v>
      </c>
      <c r="B72" s="24">
        <v>27822.948880020282</v>
      </c>
      <c r="C72" s="24">
        <v>17439.051119979718</v>
      </c>
      <c r="D72" s="21">
        <f t="shared" si="2"/>
        <v>1661.3504161075618</v>
      </c>
      <c r="E72" s="21">
        <f t="shared" si="3"/>
        <v>1863.5822545726351</v>
      </c>
    </row>
    <row r="73" spans="1:5">
      <c r="A73" s="20">
        <v>39326</v>
      </c>
      <c r="B73" s="24">
        <v>28138.941414167359</v>
      </c>
      <c r="C73" s="24">
        <v>17496.058585832641</v>
      </c>
      <c r="D73" s="21">
        <f t="shared" si="2"/>
        <v>1680.2188088992805</v>
      </c>
      <c r="E73" s="21">
        <f t="shared" si="3"/>
        <v>1869.6742203000563</v>
      </c>
    </row>
    <row r="74" spans="1:5">
      <c r="A74" s="20">
        <v>39417</v>
      </c>
      <c r="B74" s="24">
        <v>28450.801876644637</v>
      </c>
      <c r="C74" s="24">
        <v>17259.198123355363</v>
      </c>
      <c r="D74" s="21">
        <f t="shared" si="2"/>
        <v>1698.8404694334797</v>
      </c>
      <c r="E74" s="21">
        <f t="shared" si="3"/>
        <v>1844.3626966600571</v>
      </c>
    </row>
    <row r="75" spans="1:5">
      <c r="A75" s="20">
        <v>39508</v>
      </c>
      <c r="B75" s="24">
        <v>28218.551863933168</v>
      </c>
      <c r="C75" s="24">
        <v>17328.448136066832</v>
      </c>
      <c r="D75" s="21">
        <f t="shared" si="2"/>
        <v>1684.9724694266126</v>
      </c>
      <c r="E75" s="21">
        <f t="shared" si="3"/>
        <v>1851.7629327124744</v>
      </c>
    </row>
    <row r="76" spans="1:5">
      <c r="A76" s="20">
        <v>39600</v>
      </c>
      <c r="B76" s="24">
        <v>28042.270221016708</v>
      </c>
      <c r="C76" s="24">
        <v>17420.729778983292</v>
      </c>
      <c r="D76" s="21">
        <f t="shared" si="2"/>
        <v>1674.4464255455598</v>
      </c>
      <c r="E76" s="21">
        <f t="shared" si="3"/>
        <v>1861.6243885324468</v>
      </c>
    </row>
    <row r="77" spans="1:5">
      <c r="A77" s="20">
        <v>39692</v>
      </c>
      <c r="B77" s="24">
        <v>27777.83634444054</v>
      </c>
      <c r="C77" s="24">
        <v>17528.16365555946</v>
      </c>
      <c r="D77" s="21">
        <f t="shared" si="2"/>
        <v>1658.6566782841462</v>
      </c>
      <c r="E77" s="21">
        <f t="shared" si="3"/>
        <v>1873.105051359217</v>
      </c>
    </row>
    <row r="78" spans="1:5">
      <c r="A78" s="20">
        <v>39783</v>
      </c>
      <c r="B78" s="24">
        <v>27293.053489040896</v>
      </c>
      <c r="C78" s="24">
        <v>17709.946510959104</v>
      </c>
      <c r="D78" s="21">
        <f t="shared" si="2"/>
        <v>1629.7095597737007</v>
      </c>
      <c r="E78" s="21">
        <f t="shared" si="3"/>
        <v>1892.5308389882352</v>
      </c>
    </row>
    <row r="79" spans="1:5">
      <c r="A79" s="20">
        <v>39873</v>
      </c>
      <c r="B79" s="24">
        <v>26946.401579962396</v>
      </c>
      <c r="C79" s="24">
        <v>17656.598420037604</v>
      </c>
      <c r="D79" s="21">
        <f t="shared" si="2"/>
        <v>1609.0104492705143</v>
      </c>
      <c r="E79" s="21">
        <f t="shared" si="3"/>
        <v>1886.8299235615507</v>
      </c>
    </row>
    <row r="80" spans="1:5">
      <c r="A80" s="20">
        <v>39965</v>
      </c>
      <c r="B80" s="24">
        <v>26734.818400601936</v>
      </c>
      <c r="C80" s="24">
        <v>17772.181599398064</v>
      </c>
      <c r="D80" s="21">
        <f t="shared" si="2"/>
        <v>1596.3764971834196</v>
      </c>
      <c r="E80" s="21">
        <f t="shared" si="3"/>
        <v>1899.1814420301478</v>
      </c>
    </row>
    <row r="81" spans="1:5">
      <c r="A81" s="20">
        <v>40057</v>
      </c>
      <c r="B81" s="24">
        <v>27012.400008098153</v>
      </c>
      <c r="C81" s="24">
        <v>17709.599991901847</v>
      </c>
      <c r="D81" s="21">
        <f t="shared" si="2"/>
        <v>1612.9513153706034</v>
      </c>
      <c r="E81" s="21">
        <f t="shared" si="3"/>
        <v>1892.4938090626083</v>
      </c>
    </row>
    <row r="82" spans="1:5">
      <c r="A82" s="20">
        <v>40148</v>
      </c>
      <c r="B82" s="24">
        <v>27439.367890834139</v>
      </c>
      <c r="C82" s="24">
        <v>17927.632109165861</v>
      </c>
      <c r="D82" s="21">
        <f t="shared" si="2"/>
        <v>1638.4462143012261</v>
      </c>
      <c r="E82" s="21">
        <f t="shared" si="3"/>
        <v>1915.7932868762034</v>
      </c>
    </row>
    <row r="83" spans="1:5">
      <c r="A83" s="20">
        <v>40238</v>
      </c>
      <c r="B83" s="24">
        <v>27649.061622707708</v>
      </c>
      <c r="C83" s="24">
        <v>17849.938377292292</v>
      </c>
      <c r="D83" s="21">
        <f t="shared" si="2"/>
        <v>1650.9673446172678</v>
      </c>
      <c r="E83" s="21">
        <f t="shared" si="3"/>
        <v>1907.4907330838571</v>
      </c>
    </row>
    <row r="84" spans="1:5">
      <c r="A84" s="20">
        <v>40330</v>
      </c>
      <c r="B84" s="24">
        <v>27667.189053334394</v>
      </c>
      <c r="C84" s="24">
        <v>18103.810946665606</v>
      </c>
      <c r="D84" s="21">
        <f t="shared" si="2"/>
        <v>1652.0497609543884</v>
      </c>
      <c r="E84" s="21">
        <f t="shared" si="3"/>
        <v>1934.620214610798</v>
      </c>
    </row>
    <row r="85" spans="1:5">
      <c r="A85" s="20">
        <v>40422</v>
      </c>
      <c r="B85" s="24">
        <v>27709.675421083339</v>
      </c>
      <c r="C85" s="24">
        <v>18041.324578916661</v>
      </c>
      <c r="D85" s="21">
        <f t="shared" si="2"/>
        <v>1654.5866863192368</v>
      </c>
      <c r="E85" s="21">
        <f t="shared" si="3"/>
        <v>1927.9427592097861</v>
      </c>
    </row>
    <row r="86" spans="1:5">
      <c r="A86" s="20">
        <v>40513</v>
      </c>
      <c r="B86" s="24">
        <v>27653.972438970824</v>
      </c>
      <c r="C86" s="24">
        <v>17779.027561029176</v>
      </c>
      <c r="D86" s="21">
        <f t="shared" si="2"/>
        <v>1651.2605768938799</v>
      </c>
      <c r="E86" s="21">
        <f t="shared" si="3"/>
        <v>1899.9130192543585</v>
      </c>
    </row>
    <row r="87" spans="1:5">
      <c r="A87" s="20">
        <v>40603</v>
      </c>
      <c r="B87" s="24">
        <v>27977.212793070492</v>
      </c>
      <c r="C87" s="24">
        <v>17941.787206929508</v>
      </c>
      <c r="D87" s="21">
        <f t="shared" si="2"/>
        <v>1670.561747991954</v>
      </c>
      <c r="E87" s="21">
        <f t="shared" si="3"/>
        <v>1917.3059373537201</v>
      </c>
    </row>
    <row r="88" spans="1:5">
      <c r="A88" s="20">
        <v>40695</v>
      </c>
      <c r="B88" s="24">
        <v>28307.656994538153</v>
      </c>
      <c r="C88" s="24">
        <v>17929.343005461847</v>
      </c>
      <c r="D88" s="21">
        <f t="shared" si="2"/>
        <v>1690.2930717267598</v>
      </c>
      <c r="E88" s="21">
        <f t="shared" si="3"/>
        <v>1915.9761176939285</v>
      </c>
    </row>
    <row r="89" spans="1:5">
      <c r="A89" s="20">
        <v>40787</v>
      </c>
      <c r="B89" s="24">
        <v>28342.694467187874</v>
      </c>
      <c r="C89" s="24">
        <v>18313.305532812126</v>
      </c>
      <c r="D89" s="21">
        <f t="shared" si="2"/>
        <v>1692.3852122837145</v>
      </c>
      <c r="E89" s="21">
        <f t="shared" si="3"/>
        <v>1957.0073496954819</v>
      </c>
    </row>
    <row r="90" spans="1:5">
      <c r="A90" s="20">
        <v>40878</v>
      </c>
      <c r="B90" s="24">
        <v>28137.337433805278</v>
      </c>
      <c r="C90" s="24">
        <v>18788.662566194722</v>
      </c>
      <c r="D90" s="21">
        <f t="shared" si="2"/>
        <v>1680.1230328025963</v>
      </c>
      <c r="E90" s="21">
        <f t="shared" si="3"/>
        <v>2007.8052357675726</v>
      </c>
    </row>
    <row r="91" spans="1:5">
      <c r="A91" s="20">
        <v>40969</v>
      </c>
      <c r="B91" s="24">
        <v>28474.260257034824</v>
      </c>
      <c r="C91" s="24">
        <v>18769.739742965176</v>
      </c>
      <c r="D91" s="21">
        <f t="shared" si="2"/>
        <v>1700.2412048548224</v>
      </c>
      <c r="E91" s="21">
        <f t="shared" si="3"/>
        <v>2005.7830937751912</v>
      </c>
    </row>
    <row r="92" spans="1:5">
      <c r="A92" s="20">
        <v>41061</v>
      </c>
      <c r="B92" s="24">
        <v>28761.901961598145</v>
      </c>
      <c r="C92" s="24">
        <v>18592.098038401855</v>
      </c>
      <c r="D92" s="21">
        <f t="shared" si="2"/>
        <v>1717.416726674126</v>
      </c>
      <c r="E92" s="21">
        <f t="shared" si="3"/>
        <v>1986.7998402702481</v>
      </c>
    </row>
    <row r="93" spans="1:5">
      <c r="A93" s="20">
        <v>41153</v>
      </c>
      <c r="B93" s="24">
        <v>28675.736009296736</v>
      </c>
      <c r="C93" s="24">
        <v>18822.263990703264</v>
      </c>
      <c r="D93" s="21">
        <f t="shared" si="2"/>
        <v>1712.2716271619372</v>
      </c>
      <c r="E93" s="21">
        <f t="shared" si="3"/>
        <v>2011.3959711815392</v>
      </c>
    </row>
    <row r="94" spans="1:5">
      <c r="A94" s="20">
        <v>41244</v>
      </c>
      <c r="B94" s="24">
        <v>29017.134548860868</v>
      </c>
      <c r="C94" s="24">
        <v>19237.865451139132</v>
      </c>
      <c r="D94" s="21">
        <f t="shared" si="2"/>
        <v>1732.6570510150743</v>
      </c>
      <c r="E94" s="21">
        <f t="shared" si="3"/>
        <v>2055.8082216712123</v>
      </c>
    </row>
    <row r="95" spans="1:5">
      <c r="A95" s="20">
        <v>41334</v>
      </c>
      <c r="B95" s="24">
        <v>28925.050019162878</v>
      </c>
      <c r="C95" s="24">
        <v>19128.949980837122</v>
      </c>
      <c r="D95" s="21">
        <f t="shared" si="2"/>
        <v>1727.1585442827172</v>
      </c>
      <c r="E95" s="21">
        <f t="shared" si="3"/>
        <v>2044.1692318943708</v>
      </c>
    </row>
    <row r="96" spans="1:5">
      <c r="A96" s="20">
        <v>41426</v>
      </c>
      <c r="B96" s="24">
        <v>29188.472540707979</v>
      </c>
      <c r="C96" s="24">
        <v>19439.527459292021</v>
      </c>
      <c r="D96" s="21">
        <f t="shared" si="2"/>
        <v>1742.8879020035058</v>
      </c>
      <c r="E96" s="21">
        <f t="shared" si="3"/>
        <v>2077.3583471470556</v>
      </c>
    </row>
    <row r="97" spans="1:5">
      <c r="A97" s="20">
        <v>41518</v>
      </c>
      <c r="B97" s="24">
        <v>29468.912823267903</v>
      </c>
      <c r="C97" s="24">
        <v>19427.087176732097</v>
      </c>
      <c r="D97" s="21">
        <f t="shared" si="2"/>
        <v>1759.6334160082713</v>
      </c>
      <c r="E97" s="21">
        <f t="shared" si="3"/>
        <v>2076.0289462719138</v>
      </c>
    </row>
    <row r="98" spans="1:5">
      <c r="A98" s="20">
        <v>41609</v>
      </c>
      <c r="B98" s="24">
        <v>29645.552924806067</v>
      </c>
      <c r="C98" s="24">
        <v>19361.447075193933</v>
      </c>
      <c r="D98" s="21">
        <f t="shared" si="2"/>
        <v>1770.1808639965197</v>
      </c>
      <c r="E98" s="21">
        <f t="shared" si="3"/>
        <v>2069.0144746946889</v>
      </c>
    </row>
    <row r="99" spans="1:5">
      <c r="A99" s="20">
        <v>41699</v>
      </c>
      <c r="B99" s="24">
        <v>30054.519314496174</v>
      </c>
      <c r="C99" s="24">
        <v>19692.480685503826</v>
      </c>
      <c r="D99" s="21">
        <f t="shared" si="2"/>
        <v>1794.6008665137069</v>
      </c>
      <c r="E99" s="21">
        <f t="shared" si="3"/>
        <v>2104.3895852781911</v>
      </c>
    </row>
    <row r="100" spans="1:5">
      <c r="A100" s="20">
        <v>41791</v>
      </c>
      <c r="B100" s="24">
        <v>30385.507502322853</v>
      </c>
      <c r="C100" s="24">
        <v>19618.492497677147</v>
      </c>
      <c r="D100" s="21">
        <f t="shared" si="2"/>
        <v>1814.3646724978892</v>
      </c>
      <c r="E100" s="21">
        <f t="shared" si="3"/>
        <v>2096.4830155380623</v>
      </c>
    </row>
    <row r="101" spans="1:5">
      <c r="A101" s="20">
        <v>41883</v>
      </c>
      <c r="B101" s="24">
        <v>30530.894553785289</v>
      </c>
      <c r="C101" s="24">
        <v>20073.105446214711</v>
      </c>
      <c r="D101" s="21">
        <f t="shared" si="2"/>
        <v>1823.045953532669</v>
      </c>
      <c r="E101" s="21">
        <f t="shared" si="3"/>
        <v>2145.0641348756226</v>
      </c>
    </row>
    <row r="102" spans="1:5">
      <c r="A102" s="20">
        <v>41974</v>
      </c>
      <c r="B102" s="24">
        <v>30959.719713780785</v>
      </c>
      <c r="C102" s="24">
        <v>20480.280286219215</v>
      </c>
      <c r="D102" s="21">
        <f t="shared" si="2"/>
        <v>1848.6517533013453</v>
      </c>
      <c r="E102" s="21">
        <f t="shared" si="3"/>
        <v>2188.5758948401021</v>
      </c>
    </row>
    <row r="103" spans="1:5">
      <c r="A103" s="20">
        <v>42064</v>
      </c>
      <c r="B103" s="24">
        <v>31021.2383282466</v>
      </c>
      <c r="C103" s="24">
        <v>20542.7616717534</v>
      </c>
      <c r="D103" s="21">
        <f t="shared" si="2"/>
        <v>1852.3251229424236</v>
      </c>
      <c r="E103" s="21">
        <f t="shared" si="3"/>
        <v>2195.2528178287166</v>
      </c>
    </row>
    <row r="104" spans="1:5">
      <c r="A104" s="20">
        <v>42156</v>
      </c>
      <c r="B104" s="24">
        <v>31188.522816763885</v>
      </c>
      <c r="C104" s="24">
        <v>20731.477183236115</v>
      </c>
      <c r="D104" s="21">
        <f t="shared" si="2"/>
        <v>1862.3139331079092</v>
      </c>
      <c r="E104" s="21">
        <f t="shared" si="3"/>
        <v>2215.4194470760422</v>
      </c>
    </row>
    <row r="105" spans="1:5">
      <c r="A105" s="20">
        <v>42248</v>
      </c>
      <c r="B105" s="24">
        <v>31547.702742460217</v>
      </c>
      <c r="C105" s="24">
        <v>20871.297257539783</v>
      </c>
      <c r="D105" s="21">
        <f t="shared" si="2"/>
        <v>1883.7611104573091</v>
      </c>
      <c r="E105" s="21">
        <f t="shared" si="3"/>
        <v>2230.3609830296136</v>
      </c>
    </row>
    <row r="106" spans="1:5">
      <c r="A106" s="20">
        <v>42339</v>
      </c>
      <c r="B106" s="24">
        <v>31911.47034235578</v>
      </c>
      <c r="C106" s="24">
        <v>21051.52965764422</v>
      </c>
      <c r="D106" s="21">
        <f t="shared" si="2"/>
        <v>1905.4822247812808</v>
      </c>
      <c r="E106" s="21">
        <f t="shared" si="3"/>
        <v>2249.621084982572</v>
      </c>
    </row>
    <row r="107" spans="1:5">
      <c r="A107" s="20">
        <v>42430</v>
      </c>
      <c r="B107" s="24">
        <v>32081.12069060943</v>
      </c>
      <c r="C107" s="24">
        <v>21506.87930939057</v>
      </c>
      <c r="D107" s="21">
        <f t="shared" si="2"/>
        <v>1915.6123040147725</v>
      </c>
      <c r="E107" s="21">
        <f t="shared" si="3"/>
        <v>2298.2809303366644</v>
      </c>
    </row>
    <row r="108" spans="1:5">
      <c r="A108" s="20">
        <v>42522</v>
      </c>
      <c r="B108" s="24">
        <v>32118.092328485945</v>
      </c>
      <c r="C108" s="24">
        <v>21889.907671514055</v>
      </c>
      <c r="D108" s="21">
        <f t="shared" si="2"/>
        <v>1917.819936506756</v>
      </c>
      <c r="E108" s="21">
        <f t="shared" si="3"/>
        <v>2339.212335018055</v>
      </c>
    </row>
    <row r="109" spans="1:5">
      <c r="A109" s="20">
        <v>42614</v>
      </c>
      <c r="B109" s="24">
        <v>32461.932867439653</v>
      </c>
      <c r="C109" s="24">
        <v>22043.067132560347</v>
      </c>
      <c r="D109" s="21">
        <f t="shared" si="2"/>
        <v>1938.3511758419077</v>
      </c>
      <c r="E109" s="21">
        <f t="shared" si="3"/>
        <v>2355.5793524527808</v>
      </c>
    </row>
    <row r="110" spans="1:5">
      <c r="A110" s="20">
        <v>42705</v>
      </c>
      <c r="B110" s="24">
        <v>32588.76988095757</v>
      </c>
      <c r="C110" s="24">
        <v>22104.23011904243</v>
      </c>
      <c r="D110" s="21">
        <f t="shared" si="2"/>
        <v>1945.924806016571</v>
      </c>
      <c r="E110" s="21">
        <f t="shared" si="3"/>
        <v>2362.115387897627</v>
      </c>
    </row>
    <row r="111" spans="1:5">
      <c r="A111" s="20">
        <v>42795</v>
      </c>
      <c r="B111" s="24">
        <v>32842.824996349715</v>
      </c>
      <c r="C111" s="24">
        <v>22437.175003650285</v>
      </c>
      <c r="D111" s="21">
        <f t="shared" si="2"/>
        <v>1961.0948217288194</v>
      </c>
      <c r="E111" s="21">
        <f t="shared" si="3"/>
        <v>2397.6947422120979</v>
      </c>
    </row>
    <row r="112" spans="1:5">
      <c r="A112" s="20">
        <v>42887</v>
      </c>
      <c r="B112" s="24">
        <v>33148.37313767655</v>
      </c>
      <c r="C112" s="24">
        <v>22763.62686232345</v>
      </c>
      <c r="D112" s="21">
        <f t="shared" si="2"/>
        <v>1979.3395640069737</v>
      </c>
      <c r="E112" s="21">
        <f t="shared" si="3"/>
        <v>2432.5802349266964</v>
      </c>
    </row>
    <row r="113" spans="1:5">
      <c r="A113" s="20">
        <v>42979</v>
      </c>
      <c r="B113" s="24">
        <v>33320.083244595313</v>
      </c>
      <c r="C113" s="24">
        <v>23056.916755404687</v>
      </c>
      <c r="D113" s="21">
        <f t="shared" si="2"/>
        <v>1989.5926345499099</v>
      </c>
      <c r="E113" s="21">
        <f t="shared" si="3"/>
        <v>2463.9219539474925</v>
      </c>
    </row>
    <row r="114" spans="1:5">
      <c r="A114" s="20">
        <v>43070</v>
      </c>
      <c r="B114" s="24">
        <v>33653.195817486689</v>
      </c>
      <c r="C114" s="24">
        <v>23127.804182513311</v>
      </c>
      <c r="D114" s="21">
        <f t="shared" si="2"/>
        <v>2009.4832907837342</v>
      </c>
      <c r="E114" s="21">
        <f t="shared" si="3"/>
        <v>2471.4971683512504</v>
      </c>
    </row>
    <row r="115" spans="1:5">
      <c r="A115" s="20">
        <v>43160</v>
      </c>
      <c r="B115" s="24">
        <v>33922.964397555814</v>
      </c>
      <c r="C115" s="24">
        <v>23282.035602444186</v>
      </c>
      <c r="D115" s="21">
        <f t="shared" si="2"/>
        <v>2025.5915812702408</v>
      </c>
      <c r="E115" s="21">
        <f t="shared" si="3"/>
        <v>2487.9787380939656</v>
      </c>
    </row>
    <row r="116" spans="1:5">
      <c r="A116" s="20">
        <v>43252</v>
      </c>
      <c r="B116" s="24">
        <v>34506.933708150194</v>
      </c>
      <c r="C116" s="24">
        <v>23403.066291849806</v>
      </c>
      <c r="D116" s="21">
        <f t="shared" si="2"/>
        <v>2060.4612732404798</v>
      </c>
      <c r="E116" s="21">
        <f t="shared" si="3"/>
        <v>2500.9123916215131</v>
      </c>
    </row>
    <row r="117" spans="1:5">
      <c r="A117" s="20">
        <v>43344</v>
      </c>
      <c r="B117" s="24">
        <v>34417.241439077116</v>
      </c>
      <c r="C117" s="24">
        <v>23613.758560922884</v>
      </c>
      <c r="D117" s="21">
        <f t="shared" si="2"/>
        <v>2055.1056120131684</v>
      </c>
      <c r="E117" s="21">
        <f t="shared" si="3"/>
        <v>2523.427514211548</v>
      </c>
    </row>
    <row r="118" spans="1:5">
      <c r="A118" s="20">
        <v>43435</v>
      </c>
      <c r="B118" s="24">
        <v>34757.339405592029</v>
      </c>
      <c r="C118" s="24">
        <v>23906.660594407971</v>
      </c>
      <c r="D118" s="21">
        <f t="shared" si="2"/>
        <v>2075.41337667979</v>
      </c>
      <c r="E118" s="21">
        <f t="shared" si="3"/>
        <v>2554.7277855494581</v>
      </c>
    </row>
    <row r="119" spans="1:5">
      <c r="A119" s="20">
        <v>43525</v>
      </c>
      <c r="B119" s="24">
        <v>34881.040415917254</v>
      </c>
      <c r="C119" s="24">
        <v>24046.959584082746</v>
      </c>
      <c r="D119" s="21">
        <f t="shared" si="2"/>
        <v>2082.79975135427</v>
      </c>
      <c r="E119" s="21">
        <f t="shared" si="3"/>
        <v>2569.7204996423038</v>
      </c>
    </row>
    <row r="120" spans="1:5">
      <c r="A120" s="20">
        <v>43617</v>
      </c>
      <c r="B120" s="24">
        <v>35054.673036178036</v>
      </c>
      <c r="C120" s="24">
        <v>24149.326963821964</v>
      </c>
      <c r="D120" s="21">
        <f t="shared" si="2"/>
        <v>2093.167618080548</v>
      </c>
      <c r="E120" s="21">
        <f t="shared" si="3"/>
        <v>2580.6597434702289</v>
      </c>
    </row>
    <row r="121" spans="1:5">
      <c r="A121" s="20">
        <v>43709</v>
      </c>
      <c r="B121" s="24">
        <v>35265.285452410797</v>
      </c>
      <c r="C121" s="24">
        <v>24321.714547589203</v>
      </c>
      <c r="D121" s="21">
        <f t="shared" si="2"/>
        <v>2105.7436044310452</v>
      </c>
      <c r="E121" s="21">
        <f t="shared" si="3"/>
        <v>2599.0815279931962</v>
      </c>
    </row>
    <row r="122" spans="1:5">
      <c r="A122" s="20">
        <v>43800</v>
      </c>
      <c r="B122" s="24">
        <v>35286.900005608957</v>
      </c>
      <c r="C122" s="24">
        <v>24342.099994391043</v>
      </c>
      <c r="D122" s="21">
        <f t="shared" si="2"/>
        <v>2107.0342421382343</v>
      </c>
      <c r="E122" s="21">
        <f t="shared" si="3"/>
        <v>2601.259969735816</v>
      </c>
    </row>
    <row r="123" spans="1:5">
      <c r="A123" s="20">
        <v>43891</v>
      </c>
      <c r="B123" s="24">
        <v>34852.243828903105</v>
      </c>
      <c r="C123" s="24">
        <v>24053.756171096895</v>
      </c>
      <c r="D123" s="21">
        <f t="shared" si="2"/>
        <v>2081.0802635305768</v>
      </c>
      <c r="E123" s="21">
        <f t="shared" si="3"/>
        <v>2570.4468005668259</v>
      </c>
    </row>
    <row r="124" spans="1:5">
      <c r="A124" s="20">
        <v>43983</v>
      </c>
      <c r="B124" s="24">
        <v>30386.628063005854</v>
      </c>
      <c r="C124" s="24">
        <v>22198.371936994146</v>
      </c>
      <c r="D124" s="21">
        <f t="shared" si="2"/>
        <v>1814.4315828733854</v>
      </c>
      <c r="E124" s="21">
        <f t="shared" si="3"/>
        <v>2372.1756268487602</v>
      </c>
    </row>
    <row r="125" spans="1:5">
      <c r="A125" s="20">
        <v>44075</v>
      </c>
      <c r="B125" s="24">
        <v>34378.320943973631</v>
      </c>
      <c r="C125" s="24">
        <v>25345.679056026369</v>
      </c>
      <c r="D125" s="21">
        <f t="shared" si="2"/>
        <v>2052.7816103045748</v>
      </c>
      <c r="E125" s="21">
        <f t="shared" si="3"/>
        <v>2708.5050324090666</v>
      </c>
    </row>
    <row r="126" spans="1:5">
      <c r="A126" s="20">
        <v>44166</v>
      </c>
      <c r="B126" s="24">
        <v>34481.816482090246</v>
      </c>
      <c r="C126" s="24">
        <v>24698.183517909754</v>
      </c>
      <c r="D126" s="21">
        <f t="shared" si="2"/>
        <v>2058.9614856318367</v>
      </c>
      <c r="E126" s="21">
        <f t="shared" si="3"/>
        <v>2639.3119790458236</v>
      </c>
    </row>
    <row r="128" spans="1:5">
      <c r="A128" s="29" t="s">
        <v>161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50E7-2DF3-4674-B1D6-3F73D84AFA6E}">
  <dimension ref="A1:D29"/>
  <sheetViews>
    <sheetView workbookViewId="0">
      <selection activeCell="L30" sqref="L30"/>
    </sheetView>
  </sheetViews>
  <sheetFormatPr defaultRowHeight="15"/>
  <cols>
    <col min="1" max="4" width="9.140625" style="22"/>
  </cols>
  <sheetData>
    <row r="1" spans="1:4">
      <c r="A1" s="22" t="s">
        <v>162</v>
      </c>
    </row>
    <row r="2" spans="1:4">
      <c r="A2" s="22" t="s">
        <v>58</v>
      </c>
      <c r="B2" s="22" t="s">
        <v>163</v>
      </c>
      <c r="C2" s="22" t="s">
        <v>164</v>
      </c>
      <c r="D2" s="22" t="s">
        <v>165</v>
      </c>
    </row>
    <row r="3" spans="1:4">
      <c r="A3" s="32" t="s">
        <v>128</v>
      </c>
      <c r="B3" s="33">
        <v>1000</v>
      </c>
      <c r="C3" s="33">
        <v>1000</v>
      </c>
      <c r="D3" s="33">
        <v>1000</v>
      </c>
    </row>
    <row r="4" spans="1:4">
      <c r="A4" s="32" t="s">
        <v>129</v>
      </c>
      <c r="B4" s="33">
        <v>1018</v>
      </c>
      <c r="C4" s="33">
        <v>975</v>
      </c>
      <c r="D4" s="33">
        <v>968</v>
      </c>
    </row>
    <row r="5" spans="1:4">
      <c r="A5" s="32" t="s">
        <v>130</v>
      </c>
      <c r="B5" s="33">
        <v>1040</v>
      </c>
      <c r="C5" s="33">
        <v>960</v>
      </c>
      <c r="D5" s="33">
        <v>1022</v>
      </c>
    </row>
    <row r="6" spans="1:4">
      <c r="A6" s="32" t="s">
        <v>131</v>
      </c>
      <c r="B6" s="33">
        <v>1054</v>
      </c>
      <c r="C6" s="33">
        <v>958</v>
      </c>
      <c r="D6" s="33">
        <v>1076</v>
      </c>
    </row>
    <row r="7" spans="1:4">
      <c r="A7" s="32" t="s">
        <v>132</v>
      </c>
      <c r="B7" s="33">
        <v>1108</v>
      </c>
      <c r="C7" s="33">
        <v>939</v>
      </c>
      <c r="D7" s="33">
        <v>1140</v>
      </c>
    </row>
    <row r="8" spans="1:4">
      <c r="A8" s="32" t="s">
        <v>133</v>
      </c>
      <c r="B8" s="33">
        <v>1123</v>
      </c>
      <c r="C8" s="33">
        <v>918</v>
      </c>
      <c r="D8" s="33">
        <v>1186</v>
      </c>
    </row>
    <row r="9" spans="1:4">
      <c r="A9" s="32" t="s">
        <v>134</v>
      </c>
      <c r="B9" s="33">
        <v>1137</v>
      </c>
      <c r="C9" s="33">
        <v>912</v>
      </c>
      <c r="D9" s="33">
        <v>1116</v>
      </c>
    </row>
    <row r="10" spans="1:4">
      <c r="A10" s="32" t="s">
        <v>135</v>
      </c>
      <c r="B10" s="33">
        <v>1156</v>
      </c>
      <c r="C10" s="33">
        <v>910</v>
      </c>
      <c r="D10" s="33">
        <v>1097</v>
      </c>
    </row>
    <row r="11" spans="1:4">
      <c r="A11" s="32" t="s">
        <v>136</v>
      </c>
      <c r="B11" s="33">
        <v>1172</v>
      </c>
      <c r="C11" s="33">
        <v>894</v>
      </c>
      <c r="D11" s="33">
        <v>1136</v>
      </c>
    </row>
    <row r="12" spans="1:4">
      <c r="A12" s="32" t="s">
        <v>137</v>
      </c>
      <c r="B12" s="33">
        <v>1191</v>
      </c>
      <c r="C12" s="33">
        <v>865</v>
      </c>
      <c r="D12" s="33">
        <v>1163</v>
      </c>
    </row>
    <row r="13" spans="1:4">
      <c r="A13" s="32" t="s">
        <v>138</v>
      </c>
      <c r="B13" s="33">
        <v>1209</v>
      </c>
      <c r="C13" s="33">
        <v>843</v>
      </c>
      <c r="D13" s="33">
        <v>1200</v>
      </c>
    </row>
    <row r="14" spans="1:4">
      <c r="A14" s="32" t="s">
        <v>139</v>
      </c>
      <c r="B14" s="33">
        <v>1216</v>
      </c>
      <c r="C14" s="33">
        <v>827</v>
      </c>
      <c r="D14" s="33">
        <v>1200</v>
      </c>
    </row>
    <row r="15" spans="1:4">
      <c r="A15" s="32" t="s">
        <v>140</v>
      </c>
      <c r="B15" s="33">
        <v>1231</v>
      </c>
      <c r="C15" s="33">
        <v>832</v>
      </c>
      <c r="D15" s="33">
        <v>1220</v>
      </c>
    </row>
    <row r="16" spans="1:4">
      <c r="A16" s="32" t="s">
        <v>141</v>
      </c>
      <c r="B16" s="33">
        <v>1213</v>
      </c>
      <c r="C16" s="33">
        <v>834</v>
      </c>
      <c r="D16" s="33">
        <v>1204</v>
      </c>
    </row>
    <row r="17" spans="1:4">
      <c r="A17" s="32" t="s">
        <v>142</v>
      </c>
      <c r="B17" s="33">
        <v>1259</v>
      </c>
      <c r="C17" s="33">
        <v>857</v>
      </c>
      <c r="D17" s="33">
        <v>1210</v>
      </c>
    </row>
    <row r="18" spans="1:4">
      <c r="A18" s="32" t="s">
        <v>143</v>
      </c>
      <c r="B18" s="33">
        <v>1263</v>
      </c>
      <c r="C18" s="33">
        <v>809</v>
      </c>
      <c r="D18" s="33">
        <v>1172</v>
      </c>
    </row>
    <row r="19" spans="1:4">
      <c r="A19" s="32" t="s">
        <v>144</v>
      </c>
      <c r="B19" s="33">
        <v>1285</v>
      </c>
      <c r="C19" s="33">
        <v>803</v>
      </c>
      <c r="D19" s="33">
        <v>1189</v>
      </c>
    </row>
    <row r="20" spans="1:4">
      <c r="A20" s="32" t="s">
        <v>145</v>
      </c>
      <c r="B20" s="33">
        <v>1298</v>
      </c>
      <c r="C20" s="33">
        <v>812</v>
      </c>
      <c r="D20" s="33">
        <v>1204</v>
      </c>
    </row>
    <row r="21" spans="1:4">
      <c r="A21" s="32" t="s">
        <v>146</v>
      </c>
      <c r="B21" s="33">
        <v>1306</v>
      </c>
      <c r="C21" s="33">
        <v>791</v>
      </c>
      <c r="D21" s="33">
        <v>1180</v>
      </c>
    </row>
    <row r="22" spans="1:4">
      <c r="A22" s="32" t="s">
        <v>147</v>
      </c>
      <c r="B22" s="33">
        <v>1322</v>
      </c>
      <c r="C22" s="33">
        <v>778</v>
      </c>
      <c r="D22" s="33">
        <v>1185</v>
      </c>
    </row>
    <row r="23" spans="1:4">
      <c r="A23" s="32" t="s">
        <v>148</v>
      </c>
      <c r="B23" s="33">
        <v>1340</v>
      </c>
      <c r="C23" s="33">
        <v>755</v>
      </c>
      <c r="D23" s="33">
        <v>1168</v>
      </c>
    </row>
    <row r="24" spans="1:4">
      <c r="A24" s="32" t="s">
        <v>149</v>
      </c>
      <c r="B24" s="33">
        <v>1345</v>
      </c>
      <c r="C24" s="33">
        <v>758</v>
      </c>
      <c r="D24" s="33">
        <v>1187</v>
      </c>
    </row>
    <row r="25" spans="1:4">
      <c r="A25" s="32" t="s">
        <v>150</v>
      </c>
      <c r="B25" s="33">
        <v>1358</v>
      </c>
      <c r="C25" s="33">
        <v>739</v>
      </c>
      <c r="D25" s="33">
        <v>1181</v>
      </c>
    </row>
    <row r="26" spans="1:4">
      <c r="A26" s="32" t="s">
        <v>151</v>
      </c>
      <c r="B26" s="33">
        <v>1363</v>
      </c>
      <c r="C26" s="33">
        <v>738</v>
      </c>
      <c r="D26" s="33">
        <v>1174</v>
      </c>
    </row>
    <row r="27" spans="1:4">
      <c r="A27" s="34" t="s">
        <v>166</v>
      </c>
      <c r="B27" s="35">
        <v>1371</v>
      </c>
      <c r="C27" s="35">
        <v>723</v>
      </c>
      <c r="D27" s="35">
        <v>1183</v>
      </c>
    </row>
    <row r="29" spans="1:4">
      <c r="A29" s="36" t="s">
        <v>167</v>
      </c>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DF23-7714-4555-8D83-F4820510EA96}">
  <dimension ref="A2:C7"/>
  <sheetViews>
    <sheetView workbookViewId="0">
      <selection activeCell="N20" sqref="N20"/>
    </sheetView>
  </sheetViews>
  <sheetFormatPr defaultRowHeight="15"/>
  <cols>
    <col min="1" max="1" width="18" customWidth="1"/>
    <col min="2" max="2" width="13.7109375" customWidth="1"/>
  </cols>
  <sheetData>
    <row r="2" spans="1:3" ht="30">
      <c r="A2" t="s">
        <v>168</v>
      </c>
      <c r="B2" s="38" t="s">
        <v>36</v>
      </c>
      <c r="C2" t="s">
        <v>88</v>
      </c>
    </row>
    <row r="3" spans="1:3">
      <c r="A3" t="s">
        <v>83</v>
      </c>
      <c r="B3" s="11">
        <v>0.93076923076923079</v>
      </c>
      <c r="C3" s="11">
        <v>0.3692307692307692</v>
      </c>
    </row>
    <row r="4" spans="1:3">
      <c r="A4" t="s">
        <v>169</v>
      </c>
      <c r="B4" s="11">
        <v>0.6</v>
      </c>
      <c r="C4" s="11">
        <v>0.1</v>
      </c>
    </row>
    <row r="6" spans="1:3">
      <c r="A6" t="s">
        <v>170</v>
      </c>
    </row>
    <row r="7" spans="1:3">
      <c r="A7" t="s">
        <v>85</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6B009-B0C8-4110-8A73-63571F3FE59D}">
  <dimension ref="A1:C10"/>
  <sheetViews>
    <sheetView workbookViewId="0">
      <selection activeCell="M28" sqref="M28"/>
    </sheetView>
  </sheetViews>
  <sheetFormatPr defaultRowHeight="15"/>
  <cols>
    <col min="1" max="1" width="27.140625" customWidth="1"/>
    <col min="2" max="2" width="13.5703125" customWidth="1"/>
    <col min="3" max="3" width="16.140625" customWidth="1"/>
  </cols>
  <sheetData>
    <row r="1" spans="1:3">
      <c r="B1" t="s">
        <v>83</v>
      </c>
      <c r="C1" t="s">
        <v>169</v>
      </c>
    </row>
    <row r="2" spans="1:3">
      <c r="A2" t="s">
        <v>171</v>
      </c>
      <c r="B2" s="11">
        <v>2.1461538461538461</v>
      </c>
      <c r="C2">
        <v>1.4000000000000001</v>
      </c>
    </row>
    <row r="3" spans="1:3">
      <c r="A3" t="s">
        <v>172</v>
      </c>
      <c r="B3" s="11">
        <v>1.2076923076923078</v>
      </c>
      <c r="C3">
        <v>0.8</v>
      </c>
    </row>
    <row r="4" spans="1:3">
      <c r="A4" t="s">
        <v>75</v>
      </c>
      <c r="B4" s="11">
        <v>0.56923076923076921</v>
      </c>
      <c r="C4">
        <v>0.5</v>
      </c>
    </row>
    <row r="5" spans="1:3">
      <c r="A5" t="s">
        <v>88</v>
      </c>
      <c r="B5" s="11">
        <v>0.3692307692307692</v>
      </c>
      <c r="C5">
        <v>0.1</v>
      </c>
    </row>
    <row r="7" spans="1:3">
      <c r="A7" t="s">
        <v>170</v>
      </c>
    </row>
    <row r="8" spans="1:3">
      <c r="A8" t="s">
        <v>85</v>
      </c>
    </row>
    <row r="9" spans="1:3">
      <c r="A9" t="s">
        <v>173</v>
      </c>
    </row>
    <row r="10" spans="1:3">
      <c r="A10" t="s">
        <v>174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02C33-D6D7-4942-94B1-34D5CBF1C671}">
  <dimension ref="A1:D27"/>
  <sheetViews>
    <sheetView workbookViewId="0">
      <selection activeCell="Q27" sqref="Q27"/>
    </sheetView>
  </sheetViews>
  <sheetFormatPr defaultRowHeight="15"/>
  <sheetData>
    <row r="1" spans="1:4">
      <c r="A1" t="s">
        <v>58</v>
      </c>
      <c r="B1" t="s">
        <v>172</v>
      </c>
      <c r="C1" t="s">
        <v>75</v>
      </c>
      <c r="D1" t="s">
        <v>88</v>
      </c>
    </row>
    <row r="2" spans="1:4">
      <c r="A2" t="s">
        <v>129</v>
      </c>
      <c r="B2">
        <v>2.2000000000000002</v>
      </c>
      <c r="C2">
        <v>0.6</v>
      </c>
      <c r="D2">
        <v>1.2</v>
      </c>
    </row>
    <row r="3" spans="1:4">
      <c r="A3" t="s">
        <v>130</v>
      </c>
      <c r="B3">
        <v>-0.2</v>
      </c>
      <c r="C3">
        <v>1.1000000000000001</v>
      </c>
      <c r="D3">
        <v>1.1000000000000001</v>
      </c>
    </row>
    <row r="4" spans="1:4">
      <c r="A4" t="s">
        <v>131</v>
      </c>
      <c r="B4">
        <v>-0.9</v>
      </c>
      <c r="C4">
        <v>1.3</v>
      </c>
      <c r="D4">
        <v>0</v>
      </c>
    </row>
    <row r="5" spans="1:4">
      <c r="A5" t="s">
        <v>132</v>
      </c>
      <c r="B5">
        <v>1.3</v>
      </c>
      <c r="C5">
        <v>0.7</v>
      </c>
      <c r="D5">
        <v>4.4000000000000004</v>
      </c>
    </row>
    <row r="6" spans="1:4">
      <c r="A6" t="s">
        <v>133</v>
      </c>
      <c r="B6">
        <v>1.7</v>
      </c>
      <c r="C6">
        <v>0.7</v>
      </c>
      <c r="D6">
        <v>0.7</v>
      </c>
    </row>
    <row r="7" spans="1:4">
      <c r="A7" t="s">
        <v>134</v>
      </c>
      <c r="B7">
        <v>2.2999999999999998</v>
      </c>
      <c r="C7">
        <v>0.5</v>
      </c>
      <c r="D7">
        <v>0.8</v>
      </c>
    </row>
    <row r="8" spans="1:4">
      <c r="A8" t="s">
        <v>135</v>
      </c>
      <c r="B8">
        <v>3</v>
      </c>
      <c r="C8">
        <v>0</v>
      </c>
      <c r="D8">
        <v>1.6</v>
      </c>
    </row>
    <row r="9" spans="1:4">
      <c r="A9" t="s">
        <v>136</v>
      </c>
      <c r="B9">
        <v>2.8</v>
      </c>
      <c r="C9">
        <v>0.8</v>
      </c>
      <c r="D9">
        <v>0.6</v>
      </c>
    </row>
    <row r="10" spans="1:4">
      <c r="A10" t="s">
        <v>137</v>
      </c>
      <c r="B10">
        <v>2.5</v>
      </c>
      <c r="C10">
        <v>0.8</v>
      </c>
      <c r="D10">
        <v>0.8</v>
      </c>
    </row>
    <row r="11" spans="1:4">
      <c r="A11" t="s">
        <v>138</v>
      </c>
      <c r="B11">
        <v>1.6</v>
      </c>
      <c r="C11">
        <v>1.2</v>
      </c>
      <c r="D11">
        <v>0.3</v>
      </c>
    </row>
    <row r="12" spans="1:4">
      <c r="A12" t="s">
        <v>139</v>
      </c>
      <c r="B12">
        <v>1.5</v>
      </c>
      <c r="C12">
        <v>0.8</v>
      </c>
      <c r="D12">
        <v>-0.2</v>
      </c>
    </row>
    <row r="13" spans="1:4">
      <c r="A13" t="s">
        <v>140</v>
      </c>
      <c r="B13">
        <v>1.5</v>
      </c>
      <c r="C13">
        <v>1.2</v>
      </c>
      <c r="D13">
        <v>0</v>
      </c>
    </row>
    <row r="14" spans="1:4">
      <c r="A14" t="s">
        <v>141</v>
      </c>
      <c r="B14">
        <v>-1</v>
      </c>
      <c r="C14">
        <v>1.9</v>
      </c>
      <c r="D14">
        <v>-3.2</v>
      </c>
    </row>
    <row r="15" spans="1:4">
      <c r="A15" t="s">
        <v>142</v>
      </c>
      <c r="B15">
        <v>-4.4000000000000004</v>
      </c>
      <c r="C15">
        <v>2.2999999999999998</v>
      </c>
      <c r="D15">
        <v>1.5</v>
      </c>
    </row>
    <row r="16" spans="1:4">
      <c r="A16" t="s">
        <v>143</v>
      </c>
      <c r="B16">
        <v>1.2</v>
      </c>
      <c r="C16">
        <v>-0.4</v>
      </c>
      <c r="D16">
        <v>0.8</v>
      </c>
    </row>
    <row r="17" spans="1:4">
      <c r="A17" t="s">
        <v>144</v>
      </c>
      <c r="B17">
        <v>0.8</v>
      </c>
      <c r="C17">
        <v>0.4</v>
      </c>
      <c r="D17">
        <v>1.3</v>
      </c>
    </row>
    <row r="18" spans="1:4">
      <c r="A18" t="s">
        <v>145</v>
      </c>
      <c r="B18">
        <v>1.2</v>
      </c>
      <c r="C18">
        <v>0.4</v>
      </c>
      <c r="D18">
        <v>0.6</v>
      </c>
    </row>
    <row r="19" spans="1:4">
      <c r="A19" t="s">
        <v>146</v>
      </c>
      <c r="B19">
        <v>2.1</v>
      </c>
      <c r="C19">
        <v>0.2</v>
      </c>
      <c r="D19">
        <v>0.4</v>
      </c>
    </row>
    <row r="20" spans="1:4">
      <c r="A20" t="s">
        <v>147</v>
      </c>
      <c r="B20">
        <v>2.7</v>
      </c>
      <c r="C20">
        <v>0</v>
      </c>
      <c r="D20">
        <v>1.2</v>
      </c>
    </row>
    <row r="21" spans="1:4">
      <c r="A21" t="s">
        <v>148</v>
      </c>
      <c r="B21">
        <v>2.4</v>
      </c>
      <c r="C21">
        <v>-0.1</v>
      </c>
      <c r="D21">
        <v>1.4</v>
      </c>
    </row>
    <row r="22" spans="1:4">
      <c r="A22" t="s">
        <v>149</v>
      </c>
      <c r="B22">
        <v>3.1</v>
      </c>
      <c r="C22">
        <v>0</v>
      </c>
      <c r="D22">
        <v>0.3</v>
      </c>
    </row>
    <row r="23" spans="1:4">
      <c r="A23" t="s">
        <v>150</v>
      </c>
      <c r="B23">
        <v>2.4</v>
      </c>
      <c r="C23">
        <v>0.4</v>
      </c>
      <c r="D23">
        <v>0.7</v>
      </c>
    </row>
    <row r="24" spans="1:4">
      <c r="A24" t="s">
        <v>151</v>
      </c>
      <c r="B24">
        <v>2.9</v>
      </c>
      <c r="C24">
        <v>0.6</v>
      </c>
      <c r="D24">
        <v>-0.3</v>
      </c>
    </row>
    <row r="25" spans="1:4">
      <c r="A25" t="s">
        <v>166</v>
      </c>
      <c r="B25">
        <v>0.8</v>
      </c>
      <c r="C25">
        <v>0.5</v>
      </c>
      <c r="D25">
        <v>0.1</v>
      </c>
    </row>
    <row r="27" spans="1:4">
      <c r="A27" t="s">
        <v>170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231E3-3121-48FE-8309-4986C145161B}">
  <dimension ref="A1:C17"/>
  <sheetViews>
    <sheetView workbookViewId="0">
      <selection activeCell="T22" sqref="T22"/>
    </sheetView>
  </sheetViews>
  <sheetFormatPr defaultRowHeight="15"/>
  <cols>
    <col min="1" max="1" width="40.28515625" customWidth="1"/>
  </cols>
  <sheetData>
    <row r="1" spans="1:3">
      <c r="A1" t="s">
        <v>36</v>
      </c>
      <c r="B1" t="s">
        <v>175</v>
      </c>
      <c r="C1" t="s">
        <v>169</v>
      </c>
    </row>
    <row r="2" spans="1:3">
      <c r="A2" t="s">
        <v>176</v>
      </c>
      <c r="B2">
        <v>-2.2999999999999998</v>
      </c>
      <c r="C2">
        <v>-6.7</v>
      </c>
    </row>
    <row r="3" spans="1:3">
      <c r="A3" t="s">
        <v>177</v>
      </c>
      <c r="B3">
        <v>0.5</v>
      </c>
      <c r="C3">
        <v>-5.4</v>
      </c>
    </row>
    <row r="4" spans="1:3">
      <c r="A4" t="s">
        <v>178</v>
      </c>
      <c r="B4">
        <v>0.8</v>
      </c>
      <c r="C4">
        <v>-2.8</v>
      </c>
    </row>
    <row r="5" spans="1:3">
      <c r="A5" t="s">
        <v>179</v>
      </c>
      <c r="B5">
        <v>-1.5</v>
      </c>
      <c r="C5">
        <v>-2.2999999999999998</v>
      </c>
    </row>
    <row r="6" spans="1:3">
      <c r="A6" t="s">
        <v>180</v>
      </c>
      <c r="B6">
        <v>-0.5</v>
      </c>
      <c r="C6">
        <v>-2.2000000000000002</v>
      </c>
    </row>
    <row r="7" spans="1:3">
      <c r="A7" t="s">
        <v>181</v>
      </c>
      <c r="B7">
        <v>0</v>
      </c>
      <c r="C7">
        <v>-1.2</v>
      </c>
    </row>
    <row r="8" spans="1:3">
      <c r="A8" t="s">
        <v>182</v>
      </c>
      <c r="B8">
        <v>1.7</v>
      </c>
      <c r="C8">
        <v>0.1</v>
      </c>
    </row>
    <row r="9" spans="1:3">
      <c r="A9" t="s">
        <v>183</v>
      </c>
      <c r="B9">
        <v>0.5</v>
      </c>
      <c r="C9">
        <v>0.3</v>
      </c>
    </row>
    <row r="10" spans="1:3">
      <c r="A10" t="s">
        <v>184</v>
      </c>
      <c r="B10">
        <v>0.5</v>
      </c>
      <c r="C10">
        <v>0.4</v>
      </c>
    </row>
    <row r="11" spans="1:3">
      <c r="A11" t="s">
        <v>185</v>
      </c>
      <c r="B11">
        <v>2.9</v>
      </c>
      <c r="C11">
        <v>1</v>
      </c>
    </row>
    <row r="12" spans="1:3">
      <c r="A12" t="s">
        <v>186</v>
      </c>
      <c r="B12">
        <v>1.1000000000000001</v>
      </c>
      <c r="C12">
        <v>1.4</v>
      </c>
    </row>
    <row r="13" spans="1:3">
      <c r="A13" t="s">
        <v>187</v>
      </c>
      <c r="B13">
        <v>1</v>
      </c>
      <c r="C13">
        <v>2.6</v>
      </c>
    </row>
    <row r="14" spans="1:3">
      <c r="A14" t="s">
        <v>188</v>
      </c>
      <c r="B14">
        <v>2.6</v>
      </c>
      <c r="C14">
        <v>4.3</v>
      </c>
    </row>
    <row r="15" spans="1:3">
      <c r="A15" t="s">
        <v>189</v>
      </c>
      <c r="B15">
        <v>-3.2</v>
      </c>
      <c r="C15">
        <v>5.3</v>
      </c>
    </row>
    <row r="16" spans="1:3">
      <c r="A16" t="s">
        <v>190</v>
      </c>
      <c r="B16">
        <v>0.7</v>
      </c>
      <c r="C16">
        <v>5.3</v>
      </c>
    </row>
    <row r="17" spans="1:3">
      <c r="A17" t="s">
        <v>191</v>
      </c>
      <c r="B17">
        <v>5.8</v>
      </c>
      <c r="C17">
        <v>7.9</v>
      </c>
    </row>
  </sheetData>
  <sortState xmlns:xlrd2="http://schemas.microsoft.com/office/spreadsheetml/2017/richdata2" ref="A2:C17">
    <sortCondition ref="C2:C17"/>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464F5-91DE-47D0-A8AD-5D5B9B69C774}">
  <dimension ref="A2:J28"/>
  <sheetViews>
    <sheetView topLeftCell="B1" workbookViewId="0">
      <selection activeCell="E33" sqref="E33"/>
    </sheetView>
  </sheetViews>
  <sheetFormatPr defaultRowHeight="15"/>
  <cols>
    <col min="2" max="2" width="19.5703125" customWidth="1"/>
  </cols>
  <sheetData>
    <row r="2" spans="1:8">
      <c r="A2" s="1"/>
      <c r="B2" s="1"/>
      <c r="C2" s="1" t="s">
        <v>1</v>
      </c>
      <c r="D2" s="1" t="s">
        <v>2</v>
      </c>
      <c r="E2" s="1"/>
      <c r="F2" s="1"/>
      <c r="G2" s="1"/>
      <c r="H2" s="1"/>
    </row>
    <row r="3" spans="1:8">
      <c r="A3" s="1"/>
      <c r="B3" s="1"/>
      <c r="C3" s="1" t="s">
        <v>3</v>
      </c>
      <c r="D3" s="1" t="s">
        <v>4</v>
      </c>
      <c r="E3" s="1"/>
      <c r="F3" s="1"/>
      <c r="G3" s="1"/>
      <c r="H3" s="1"/>
    </row>
    <row r="4" spans="1:8">
      <c r="A4" s="1"/>
      <c r="B4" s="1"/>
      <c r="C4" s="1" t="s">
        <v>5</v>
      </c>
      <c r="D4" s="1" t="s">
        <v>6</v>
      </c>
      <c r="E4" s="2" t="s">
        <v>7</v>
      </c>
      <c r="F4" s="3" t="s">
        <v>6</v>
      </c>
      <c r="G4" s="1"/>
      <c r="H4" s="1"/>
    </row>
    <row r="5" spans="1:8">
      <c r="A5" s="1"/>
      <c r="B5" s="1" t="s">
        <v>8</v>
      </c>
      <c r="C5" s="1">
        <v>2019</v>
      </c>
      <c r="D5" s="1">
        <v>2019</v>
      </c>
      <c r="E5" s="2" t="s">
        <v>9</v>
      </c>
      <c r="F5" s="3" t="s">
        <v>9</v>
      </c>
      <c r="G5" s="1" t="s">
        <v>10</v>
      </c>
      <c r="H5" s="1"/>
    </row>
    <row r="6" spans="1:8">
      <c r="A6" s="4"/>
      <c r="B6" s="4" t="s">
        <v>11</v>
      </c>
      <c r="C6" s="5">
        <v>62.687500999999997</v>
      </c>
      <c r="D6" s="5">
        <v>1699.9815080000001</v>
      </c>
      <c r="E6" s="6">
        <f t="shared" ref="E6:E16" si="0">C6/$C$23*100</f>
        <v>104.48174206691291</v>
      </c>
      <c r="F6" s="7">
        <f t="shared" ref="F6:F16" si="1">D6/$D$23*100</f>
        <v>102.47960529683297</v>
      </c>
      <c r="G6" s="1">
        <v>0</v>
      </c>
      <c r="H6" s="8">
        <v>100</v>
      </c>
    </row>
    <row r="7" spans="1:8">
      <c r="A7" s="4"/>
      <c r="B7" s="4" t="s">
        <v>12</v>
      </c>
      <c r="C7" s="5">
        <v>59.253618000000003</v>
      </c>
      <c r="D7" s="5">
        <v>1690.9224019999999</v>
      </c>
      <c r="E7" s="6">
        <f t="shared" si="0"/>
        <v>98.758462750132409</v>
      </c>
      <c r="F7" s="7">
        <f t="shared" si="1"/>
        <v>101.93349723456681</v>
      </c>
      <c r="G7" s="1">
        <v>10</v>
      </c>
      <c r="H7" s="8">
        <v>100</v>
      </c>
    </row>
    <row r="8" spans="1:8">
      <c r="A8" s="4"/>
      <c r="B8" s="4" t="s">
        <v>13</v>
      </c>
      <c r="C8" s="5">
        <v>31.443643999999999</v>
      </c>
      <c r="D8" s="5">
        <v>1914.4</v>
      </c>
      <c r="E8" s="6">
        <f t="shared" si="0"/>
        <v>52.407364301407291</v>
      </c>
      <c r="F8" s="7">
        <f t="shared" si="1"/>
        <v>115.40534732702341</v>
      </c>
      <c r="G8" s="1">
        <v>20</v>
      </c>
      <c r="H8" s="8">
        <v>100</v>
      </c>
    </row>
    <row r="9" spans="1:8">
      <c r="A9" s="4"/>
      <c r="B9" s="4" t="s">
        <v>14</v>
      </c>
      <c r="C9" s="5">
        <v>87.093367000000001</v>
      </c>
      <c r="D9" s="5">
        <v>1381.4103640000001</v>
      </c>
      <c r="E9" s="6">
        <f t="shared" si="0"/>
        <v>145.1591874213168</v>
      </c>
      <c r="F9" s="7">
        <f t="shared" si="1"/>
        <v>83.275252224493229</v>
      </c>
      <c r="G9" s="1">
        <v>30</v>
      </c>
      <c r="H9" s="8">
        <v>100</v>
      </c>
    </row>
    <row r="10" spans="1:8">
      <c r="A10" s="4"/>
      <c r="B10" s="4" t="s">
        <v>15</v>
      </c>
      <c r="C10" s="5">
        <v>71.355181000000002</v>
      </c>
      <c r="D10" s="5">
        <v>1540</v>
      </c>
      <c r="E10" s="6">
        <f t="shared" si="0"/>
        <v>118.92823126543017</v>
      </c>
      <c r="F10" s="7">
        <f t="shared" si="1"/>
        <v>92.835475806318456</v>
      </c>
      <c r="G10" s="1">
        <v>40</v>
      </c>
      <c r="H10" s="8">
        <v>100</v>
      </c>
    </row>
    <row r="11" spans="1:8">
      <c r="A11" s="4"/>
      <c r="B11" s="4" t="s">
        <v>16</v>
      </c>
      <c r="C11" s="5">
        <v>76.404544000000001</v>
      </c>
      <c r="D11" s="5">
        <v>1382.7671029999999</v>
      </c>
      <c r="E11" s="6">
        <f t="shared" si="0"/>
        <v>127.34404357494007</v>
      </c>
      <c r="F11" s="7">
        <f t="shared" si="1"/>
        <v>83.357040218395824</v>
      </c>
      <c r="G11" s="1">
        <v>50</v>
      </c>
      <c r="H11" s="8">
        <v>100</v>
      </c>
    </row>
    <row r="12" spans="1:8">
      <c r="A12" s="4"/>
      <c r="B12" s="4" t="s">
        <v>17</v>
      </c>
      <c r="C12" s="5">
        <v>38.305179000000003</v>
      </c>
      <c r="D12" s="5">
        <v>1949</v>
      </c>
      <c r="E12" s="6">
        <f t="shared" si="0"/>
        <v>63.843537679144838</v>
      </c>
      <c r="F12" s="7">
        <f t="shared" si="1"/>
        <v>117.49113139384069</v>
      </c>
      <c r="G12" s="1">
        <v>60</v>
      </c>
      <c r="H12" s="8">
        <v>100</v>
      </c>
    </row>
    <row r="13" spans="1:8">
      <c r="A13" s="4"/>
      <c r="B13" s="4" t="s">
        <v>18</v>
      </c>
      <c r="C13" s="5">
        <v>112.736098</v>
      </c>
      <c r="D13" s="5">
        <v>1771.225696</v>
      </c>
      <c r="E13" s="6">
        <f t="shared" si="0"/>
        <v>187.898125223818</v>
      </c>
      <c r="F13" s="7">
        <f t="shared" si="1"/>
        <v>106.77440275879061</v>
      </c>
      <c r="G13" s="1">
        <v>70</v>
      </c>
      <c r="H13" s="8">
        <v>100</v>
      </c>
    </row>
    <row r="14" spans="1:8">
      <c r="A14" s="4"/>
      <c r="B14" s="4" t="s">
        <v>19</v>
      </c>
      <c r="C14" s="5">
        <v>48.352775999999999</v>
      </c>
      <c r="D14" s="5">
        <v>1644</v>
      </c>
      <c r="E14" s="6">
        <f t="shared" si="0"/>
        <v>80.589945198983386</v>
      </c>
      <c r="F14" s="7">
        <f t="shared" si="1"/>
        <v>99.104884562069827</v>
      </c>
      <c r="G14" s="1">
        <v>80</v>
      </c>
      <c r="H14" s="8">
        <v>100</v>
      </c>
    </row>
    <row r="15" spans="1:8">
      <c r="A15" s="4"/>
      <c r="B15" s="4" t="s">
        <v>20</v>
      </c>
      <c r="C15" s="5">
        <v>110.307875</v>
      </c>
      <c r="D15" s="5">
        <v>1505.571492</v>
      </c>
      <c r="E15" s="6">
        <f t="shared" si="0"/>
        <v>183.85098719598457</v>
      </c>
      <c r="F15" s="7">
        <f t="shared" si="1"/>
        <v>90.760029753408304</v>
      </c>
      <c r="G15" s="1">
        <v>90</v>
      </c>
      <c r="H15" s="8">
        <v>100</v>
      </c>
    </row>
    <row r="16" spans="1:8">
      <c r="A16" s="4"/>
      <c r="B16" s="4" t="s">
        <v>21</v>
      </c>
      <c r="C16" s="5">
        <v>22.736906000000001</v>
      </c>
      <c r="D16" s="5">
        <v>2136.899782</v>
      </c>
      <c r="E16" s="6">
        <f t="shared" si="0"/>
        <v>37.895776832635981</v>
      </c>
      <c r="F16" s="7">
        <f t="shared" si="1"/>
        <v>128.81825195609622</v>
      </c>
      <c r="G16" s="1">
        <v>100</v>
      </c>
      <c r="H16" s="8">
        <v>100</v>
      </c>
    </row>
    <row r="17" spans="1:10">
      <c r="A17" s="4"/>
      <c r="B17" s="4" t="s">
        <v>22</v>
      </c>
      <c r="C17" s="5">
        <v>45.630201999999997</v>
      </c>
      <c r="D17" s="5">
        <v>1832</v>
      </c>
      <c r="E17" s="6">
        <v>76.052210086108445</v>
      </c>
      <c r="F17" s="7">
        <v>110.43804654362039</v>
      </c>
      <c r="G17" s="1">
        <v>110</v>
      </c>
      <c r="H17" s="8">
        <v>100</v>
      </c>
    </row>
    <row r="18" spans="1:10">
      <c r="A18" s="4"/>
      <c r="B18" s="4" t="s">
        <v>23</v>
      </c>
      <c r="C18" s="5">
        <v>77.047484999999995</v>
      </c>
      <c r="D18" s="5">
        <v>1439.7315160000001</v>
      </c>
      <c r="E18" s="6">
        <f t="shared" ref="E18:E23" si="2">C18/$C$23*100</f>
        <v>128.41563830522358</v>
      </c>
      <c r="F18" s="7">
        <f t="shared" ref="F18:F23" si="3">D18/$D$23*100</f>
        <v>86.791013195592342</v>
      </c>
      <c r="G18" s="1">
        <v>120</v>
      </c>
      <c r="H18" s="8">
        <v>100</v>
      </c>
    </row>
    <row r="19" spans="1:10">
      <c r="A19" s="4"/>
      <c r="B19" s="4" t="s">
        <v>24</v>
      </c>
      <c r="C19" s="5">
        <v>47.966073000000002</v>
      </c>
      <c r="D19" s="5">
        <v>1779</v>
      </c>
      <c r="E19" s="6">
        <f t="shared" si="2"/>
        <v>79.945424322285803</v>
      </c>
      <c r="F19" s="7">
        <f t="shared" si="3"/>
        <v>107.24305938924709</v>
      </c>
      <c r="G19" s="1">
        <v>140</v>
      </c>
      <c r="H19" s="8">
        <v>100</v>
      </c>
    </row>
    <row r="20" spans="1:10">
      <c r="A20" s="4"/>
      <c r="B20" s="4" t="s">
        <v>25</v>
      </c>
      <c r="C20" s="5">
        <v>96.020871999999997</v>
      </c>
      <c r="D20" s="5">
        <v>1380.28169</v>
      </c>
      <c r="E20" s="6">
        <f t="shared" si="2"/>
        <v>160.03872895402321</v>
      </c>
      <c r="F20" s="7">
        <f t="shared" si="3"/>
        <v>83.207212622012577</v>
      </c>
      <c r="G20" s="1">
        <v>160</v>
      </c>
      <c r="H20" s="8">
        <v>100</v>
      </c>
    </row>
    <row r="21" spans="1:10">
      <c r="A21" s="4"/>
      <c r="B21" s="4" t="s">
        <v>26</v>
      </c>
      <c r="C21" s="5">
        <v>78.270409000000001</v>
      </c>
      <c r="D21" s="5">
        <v>1452</v>
      </c>
      <c r="E21" s="6">
        <f t="shared" si="2"/>
        <v>130.45389518095129</v>
      </c>
      <c r="F21" s="7">
        <f t="shared" si="3"/>
        <v>87.530591474528833</v>
      </c>
      <c r="G21" s="1">
        <v>180</v>
      </c>
      <c r="H21" s="8">
        <v>100</v>
      </c>
    </row>
    <row r="22" spans="1:10">
      <c r="A22" s="4"/>
      <c r="B22" s="4" t="s">
        <v>27</v>
      </c>
      <c r="C22" s="5">
        <v>77.025254000000004</v>
      </c>
      <c r="D22" s="5">
        <v>1742.158406</v>
      </c>
      <c r="E22" s="6">
        <f t="shared" si="2"/>
        <v>128.37858572582837</v>
      </c>
      <c r="F22" s="7">
        <f t="shared" si="3"/>
        <v>105.02214581232943</v>
      </c>
      <c r="G22" s="1">
        <v>190</v>
      </c>
      <c r="H22" s="8">
        <v>100</v>
      </c>
    </row>
    <row r="23" spans="1:10">
      <c r="A23" s="9"/>
      <c r="B23" s="4" t="s">
        <v>28</v>
      </c>
      <c r="C23" s="5">
        <v>59.998522000000001</v>
      </c>
      <c r="D23" s="5">
        <v>1658.84861</v>
      </c>
      <c r="E23" s="6">
        <f t="shared" si="2"/>
        <v>100</v>
      </c>
      <c r="F23" s="7">
        <f t="shared" si="3"/>
        <v>100</v>
      </c>
      <c r="G23" s="8"/>
      <c r="H23" s="8"/>
    </row>
    <row r="26" spans="1:10">
      <c r="J26" t="s">
        <v>29</v>
      </c>
    </row>
    <row r="27" spans="1:10">
      <c r="A27" t="s">
        <v>30</v>
      </c>
      <c r="J27" s="39" t="s">
        <v>31</v>
      </c>
    </row>
    <row r="28" spans="1:10">
      <c r="A28" t="s">
        <v>32</v>
      </c>
      <c r="J28" s="39" t="s">
        <v>33</v>
      </c>
    </row>
  </sheetData>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94A61-58FC-41F4-907C-7EEE8B5C231E}">
  <dimension ref="A1:C17"/>
  <sheetViews>
    <sheetView workbookViewId="0">
      <selection activeCell="L34" sqref="L34"/>
    </sheetView>
  </sheetViews>
  <sheetFormatPr defaultRowHeight="15"/>
  <cols>
    <col min="1" max="1" width="43.28515625" customWidth="1"/>
  </cols>
  <sheetData>
    <row r="1" spans="1:3">
      <c r="A1" t="s">
        <v>88</v>
      </c>
      <c r="B1" t="s">
        <v>175</v>
      </c>
      <c r="C1" t="s">
        <v>169</v>
      </c>
    </row>
    <row r="2" spans="1:3">
      <c r="A2" t="s">
        <v>177</v>
      </c>
      <c r="B2">
        <v>-0.1</v>
      </c>
      <c r="C2">
        <v>-4.4000000000000004</v>
      </c>
    </row>
    <row r="3" spans="1:3">
      <c r="A3" t="s">
        <v>179</v>
      </c>
      <c r="B3">
        <v>-1.7</v>
      </c>
      <c r="C3">
        <v>-2.8</v>
      </c>
    </row>
    <row r="4" spans="1:3">
      <c r="A4" t="s">
        <v>176</v>
      </c>
      <c r="B4">
        <v>-1.7</v>
      </c>
      <c r="C4">
        <v>-2.5</v>
      </c>
    </row>
    <row r="5" spans="1:3">
      <c r="A5" t="s">
        <v>178</v>
      </c>
      <c r="B5">
        <v>0.6</v>
      </c>
      <c r="C5">
        <v>-2.2999999999999998</v>
      </c>
    </row>
    <row r="6" spans="1:3">
      <c r="A6" t="s">
        <v>182</v>
      </c>
      <c r="B6">
        <v>-0.5</v>
      </c>
      <c r="C6">
        <v>-1.9</v>
      </c>
    </row>
    <row r="7" spans="1:3">
      <c r="A7" t="s">
        <v>180</v>
      </c>
      <c r="B7">
        <v>-0.5</v>
      </c>
      <c r="C7">
        <v>-1.6</v>
      </c>
    </row>
    <row r="8" spans="1:3">
      <c r="A8" t="s">
        <v>185</v>
      </c>
      <c r="B8">
        <v>2</v>
      </c>
      <c r="C8">
        <v>-1.5</v>
      </c>
    </row>
    <row r="9" spans="1:3">
      <c r="A9" t="s">
        <v>181</v>
      </c>
      <c r="B9">
        <v>-0.3</v>
      </c>
      <c r="C9">
        <v>-1.1000000000000001</v>
      </c>
    </row>
    <row r="10" spans="1:3">
      <c r="A10" t="s">
        <v>183</v>
      </c>
      <c r="B10">
        <v>0.1</v>
      </c>
      <c r="C10">
        <v>-0.6</v>
      </c>
    </row>
    <row r="11" spans="1:3">
      <c r="A11" t="s">
        <v>184</v>
      </c>
      <c r="B11">
        <v>0.8</v>
      </c>
      <c r="C11">
        <v>-0.6</v>
      </c>
    </row>
    <row r="12" spans="1:3">
      <c r="A12" t="s">
        <v>187</v>
      </c>
      <c r="B12">
        <v>0.2</v>
      </c>
      <c r="C12">
        <v>1</v>
      </c>
    </row>
    <row r="13" spans="1:3">
      <c r="A13" t="s">
        <v>186</v>
      </c>
      <c r="B13">
        <v>1</v>
      </c>
      <c r="C13">
        <v>2.2999999999999998</v>
      </c>
    </row>
    <row r="14" spans="1:3">
      <c r="A14" t="s">
        <v>188</v>
      </c>
      <c r="B14">
        <v>2</v>
      </c>
      <c r="C14">
        <v>3</v>
      </c>
    </row>
    <row r="15" spans="1:3">
      <c r="A15" t="s">
        <v>190</v>
      </c>
      <c r="B15">
        <v>0.2</v>
      </c>
      <c r="C15">
        <v>3.4</v>
      </c>
    </row>
    <row r="16" spans="1:3">
      <c r="A16" t="s">
        <v>191</v>
      </c>
      <c r="B16">
        <v>3.5</v>
      </c>
      <c r="C16">
        <v>4.8</v>
      </c>
    </row>
    <row r="17" spans="1:3">
      <c r="A17" t="s">
        <v>189</v>
      </c>
      <c r="B17">
        <v>-4.4000000000000004</v>
      </c>
      <c r="C17">
        <v>14</v>
      </c>
    </row>
  </sheetData>
  <sortState xmlns:xlrd2="http://schemas.microsoft.com/office/spreadsheetml/2017/richdata2" ref="A2:C17">
    <sortCondition ref="C2:C17"/>
  </sortState>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521E-8B7E-4555-A3BA-0D0DBBD49851}">
  <dimension ref="A1:E18"/>
  <sheetViews>
    <sheetView workbookViewId="0">
      <selection activeCell="E30" sqref="E30"/>
    </sheetView>
  </sheetViews>
  <sheetFormatPr defaultRowHeight="15"/>
  <cols>
    <col min="1" max="1" width="41.5703125" customWidth="1"/>
    <col min="2" max="2" width="14.140625" customWidth="1"/>
    <col min="3" max="3" width="13.42578125" customWidth="1"/>
    <col min="4" max="5" width="13.7109375" customWidth="1"/>
  </cols>
  <sheetData>
    <row r="1" spans="1:5">
      <c r="A1" s="14" t="s">
        <v>192</v>
      </c>
    </row>
    <row r="2" spans="1:5">
      <c r="A2" s="14"/>
      <c r="C2" s="42" t="s">
        <v>193</v>
      </c>
      <c r="D2" s="42"/>
      <c r="E2" s="42"/>
    </row>
    <row r="3" spans="1:5">
      <c r="A3" t="s">
        <v>194</v>
      </c>
      <c r="B3" t="s">
        <v>195</v>
      </c>
      <c r="C3" t="s">
        <v>81</v>
      </c>
      <c r="D3" t="s">
        <v>82</v>
      </c>
      <c r="E3" t="s">
        <v>83</v>
      </c>
    </row>
    <row r="4" spans="1:5">
      <c r="A4" s="14" t="s">
        <v>196</v>
      </c>
    </row>
    <row r="5" spans="1:5">
      <c r="A5" t="s">
        <v>197</v>
      </c>
      <c r="B5">
        <v>1.3</v>
      </c>
      <c r="C5">
        <v>2.9</v>
      </c>
      <c r="D5">
        <v>3.5</v>
      </c>
      <c r="E5">
        <v>2.1</v>
      </c>
    </row>
    <row r="6" spans="1:5">
      <c r="A6" s="14" t="s">
        <v>198</v>
      </c>
    </row>
    <row r="7" spans="1:5">
      <c r="A7" t="s">
        <v>199</v>
      </c>
      <c r="B7">
        <v>0.8</v>
      </c>
      <c r="C7">
        <v>0.1</v>
      </c>
      <c r="D7">
        <v>2.1</v>
      </c>
      <c r="E7">
        <v>1.2</v>
      </c>
    </row>
    <row r="8" spans="1:5">
      <c r="A8" t="s">
        <v>200</v>
      </c>
      <c r="B8">
        <v>0.6</v>
      </c>
      <c r="C8">
        <v>2.8</v>
      </c>
      <c r="D8">
        <v>1.3</v>
      </c>
      <c r="E8">
        <v>0.9</v>
      </c>
    </row>
    <row r="9" spans="1:5">
      <c r="A9" s="14" t="s">
        <v>201</v>
      </c>
    </row>
    <row r="10" spans="1:5">
      <c r="A10" t="s">
        <v>202</v>
      </c>
      <c r="B10">
        <v>1.8</v>
      </c>
      <c r="C10">
        <v>2.5</v>
      </c>
      <c r="D10">
        <v>3.9</v>
      </c>
      <c r="E10">
        <v>2.4</v>
      </c>
    </row>
    <row r="11" spans="1:5">
      <c r="A11" t="s">
        <v>203</v>
      </c>
      <c r="B11">
        <v>-0.4</v>
      </c>
      <c r="C11">
        <v>0.4</v>
      </c>
      <c r="D11">
        <v>-0.4</v>
      </c>
      <c r="E11">
        <v>-0.3</v>
      </c>
    </row>
    <row r="12" spans="1:5">
      <c r="A12" s="14" t="s">
        <v>204</v>
      </c>
    </row>
    <row r="13" spans="1:5">
      <c r="A13" t="s">
        <v>205</v>
      </c>
      <c r="B13">
        <v>1.2</v>
      </c>
      <c r="C13">
        <v>1.1000000000000001</v>
      </c>
      <c r="D13">
        <v>2.9</v>
      </c>
      <c r="E13">
        <v>1.7</v>
      </c>
    </row>
    <row r="14" spans="1:5">
      <c r="A14" t="s">
        <v>206</v>
      </c>
      <c r="B14">
        <v>0.1</v>
      </c>
      <c r="C14">
        <v>1.8</v>
      </c>
      <c r="D14">
        <v>0.6</v>
      </c>
      <c r="E14">
        <v>0.4</v>
      </c>
    </row>
    <row r="15" spans="1:5">
      <c r="A15" t="s">
        <v>207</v>
      </c>
      <c r="B15">
        <v>1</v>
      </c>
      <c r="C15">
        <v>2.4</v>
      </c>
      <c r="D15">
        <v>1.8</v>
      </c>
      <c r="E15">
        <v>1.2</v>
      </c>
    </row>
    <row r="17" spans="1:1">
      <c r="A17" t="s">
        <v>208</v>
      </c>
    </row>
    <row r="18" spans="1:1">
      <c r="A18" t="s">
        <v>85</v>
      </c>
    </row>
  </sheetData>
  <mergeCells count="1">
    <mergeCell ref="C2:E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1FB59-98C8-44FE-8212-63FB42CB723D}">
  <dimension ref="A1:G26"/>
  <sheetViews>
    <sheetView workbookViewId="0">
      <selection activeCell="M27" sqref="M27"/>
    </sheetView>
  </sheetViews>
  <sheetFormatPr defaultRowHeight="15"/>
  <cols>
    <col min="1" max="1" width="40.28515625" customWidth="1"/>
  </cols>
  <sheetData>
    <row r="1" spans="1:7">
      <c r="A1" s="14" t="s">
        <v>209</v>
      </c>
    </row>
    <row r="2" spans="1:7" ht="45" customHeight="1">
      <c r="A2" t="s">
        <v>163</v>
      </c>
      <c r="B2" s="10" t="s">
        <v>171</v>
      </c>
      <c r="C2" s="38" t="s">
        <v>210</v>
      </c>
      <c r="D2" t="s">
        <v>211</v>
      </c>
      <c r="E2" t="s">
        <v>212</v>
      </c>
      <c r="F2" t="s">
        <v>213</v>
      </c>
      <c r="G2" s="38"/>
    </row>
    <row r="3" spans="1:7">
      <c r="A3" t="s">
        <v>214</v>
      </c>
      <c r="B3">
        <v>-3.2</v>
      </c>
      <c r="C3">
        <v>6.5</v>
      </c>
      <c r="D3">
        <v>1</v>
      </c>
      <c r="E3">
        <v>-1.5</v>
      </c>
      <c r="F3" s="11">
        <v>-4.6220875165751085</v>
      </c>
    </row>
    <row r="4" spans="1:7">
      <c r="A4" t="s">
        <v>189</v>
      </c>
      <c r="B4">
        <v>13.7</v>
      </c>
      <c r="C4">
        <v>1.1000000000000001</v>
      </c>
      <c r="D4">
        <v>5.3</v>
      </c>
      <c r="E4">
        <v>14</v>
      </c>
      <c r="F4" s="11">
        <v>8.1300813008130071</v>
      </c>
    </row>
    <row r="5" spans="1:7">
      <c r="A5" t="s">
        <v>183</v>
      </c>
      <c r="B5">
        <v>-0.3</v>
      </c>
      <c r="C5">
        <v>11.4</v>
      </c>
      <c r="D5">
        <v>0.3</v>
      </c>
      <c r="E5">
        <v>-0.6</v>
      </c>
      <c r="F5" s="11">
        <v>-0.66716085989621943</v>
      </c>
    </row>
    <row r="6" spans="1:7">
      <c r="A6" t="s">
        <v>215</v>
      </c>
      <c r="B6">
        <v>0.4</v>
      </c>
      <c r="C6">
        <v>3.2</v>
      </c>
      <c r="D6">
        <v>-6.7</v>
      </c>
      <c r="E6">
        <v>-2.5</v>
      </c>
      <c r="F6" s="11">
        <v>7.5370121130551819</v>
      </c>
    </row>
    <row r="7" spans="1:7">
      <c r="A7" t="s">
        <v>178</v>
      </c>
      <c r="B7">
        <v>2.1</v>
      </c>
      <c r="C7">
        <v>7.6</v>
      </c>
      <c r="D7">
        <v>-2.8</v>
      </c>
      <c r="E7">
        <v>-2.2999999999999998</v>
      </c>
      <c r="F7" s="11">
        <v>5.0734945471787576</v>
      </c>
    </row>
    <row r="8" spans="1:7">
      <c r="A8" t="s">
        <v>216</v>
      </c>
      <c r="B8">
        <v>1.1000000000000001</v>
      </c>
      <c r="C8">
        <v>5.5</v>
      </c>
      <c r="D8">
        <v>2.6</v>
      </c>
      <c r="E8">
        <v>1</v>
      </c>
      <c r="F8" s="11">
        <v>-1.5184381778741864</v>
      </c>
    </row>
    <row r="9" spans="1:7">
      <c r="A9" t="s">
        <v>217</v>
      </c>
      <c r="B9">
        <v>4</v>
      </c>
      <c r="C9">
        <v>5.0999999999999996</v>
      </c>
      <c r="D9">
        <v>4.3</v>
      </c>
      <c r="E9">
        <v>3</v>
      </c>
      <c r="F9" s="11">
        <v>-0.36059425933939132</v>
      </c>
    </row>
    <row r="10" spans="1:7">
      <c r="A10" t="s">
        <v>218</v>
      </c>
      <c r="B10">
        <v>-1</v>
      </c>
      <c r="C10">
        <v>2.5</v>
      </c>
      <c r="D10">
        <v>0.4</v>
      </c>
      <c r="E10">
        <v>-0.6</v>
      </c>
      <c r="F10" s="11">
        <v>-1.3735645124971854</v>
      </c>
    </row>
    <row r="11" spans="1:7">
      <c r="A11" t="s">
        <v>219</v>
      </c>
      <c r="B11">
        <v>-1.1000000000000001</v>
      </c>
      <c r="C11">
        <v>5</v>
      </c>
      <c r="D11">
        <v>-5.4</v>
      </c>
      <c r="E11">
        <v>-4.4000000000000004</v>
      </c>
      <c r="F11" s="11">
        <v>4.5933734939759034</v>
      </c>
    </row>
    <row r="12" spans="1:7">
      <c r="A12" t="s">
        <v>220</v>
      </c>
      <c r="B12">
        <v>4.3</v>
      </c>
      <c r="C12">
        <v>2.6</v>
      </c>
      <c r="D12">
        <v>7.9</v>
      </c>
      <c r="E12">
        <v>4.8</v>
      </c>
      <c r="F12" s="11">
        <v>-3.2813781788351108</v>
      </c>
    </row>
    <row r="13" spans="1:7">
      <c r="A13" t="s">
        <v>221</v>
      </c>
      <c r="B13">
        <v>2</v>
      </c>
      <c r="C13">
        <v>6.5</v>
      </c>
      <c r="D13">
        <v>0.1</v>
      </c>
      <c r="E13">
        <v>-1.9</v>
      </c>
      <c r="F13" s="11">
        <v>1.9691780821917808</v>
      </c>
    </row>
    <row r="14" spans="1:7">
      <c r="A14" t="s">
        <v>222</v>
      </c>
      <c r="B14">
        <v>1.2</v>
      </c>
      <c r="C14">
        <v>16.3</v>
      </c>
      <c r="D14">
        <v>1.4</v>
      </c>
      <c r="E14">
        <v>2.2999999999999998</v>
      </c>
      <c r="F14" s="11">
        <v>-0.18726591760299627</v>
      </c>
    </row>
    <row r="15" spans="1:7">
      <c r="A15" t="s">
        <v>223</v>
      </c>
      <c r="B15">
        <v>4.9000000000000004</v>
      </c>
      <c r="C15">
        <v>9.1</v>
      </c>
      <c r="D15">
        <v>5.3</v>
      </c>
      <c r="E15">
        <v>3.4</v>
      </c>
      <c r="F15" s="11">
        <v>-0.43342814574021404</v>
      </c>
    </row>
    <row r="16" spans="1:7">
      <c r="A16" t="s">
        <v>224</v>
      </c>
      <c r="B16">
        <v>-0.1</v>
      </c>
      <c r="C16">
        <v>2.2999999999999998</v>
      </c>
      <c r="D16">
        <v>-2.2999999999999998</v>
      </c>
      <c r="E16">
        <v>-2.8</v>
      </c>
      <c r="F16" s="11">
        <v>2.2468868435300484</v>
      </c>
    </row>
    <row r="17" spans="1:6">
      <c r="A17" t="s">
        <v>225</v>
      </c>
      <c r="B17">
        <v>0.9</v>
      </c>
      <c r="C17">
        <v>1.5</v>
      </c>
      <c r="D17">
        <v>-2.2000000000000002</v>
      </c>
      <c r="E17">
        <v>-1.6</v>
      </c>
      <c r="F17" s="11">
        <v>3.2284100080710245</v>
      </c>
    </row>
    <row r="18" spans="1:6">
      <c r="A18" t="s">
        <v>226</v>
      </c>
      <c r="B18">
        <v>0.6</v>
      </c>
      <c r="C18">
        <v>2.1</v>
      </c>
      <c r="D18">
        <v>-1.2</v>
      </c>
      <c r="E18">
        <v>-1.1000000000000001</v>
      </c>
      <c r="F18" s="11">
        <v>1.9044196909809556</v>
      </c>
    </row>
    <row r="19" spans="1:6">
      <c r="A19" s="14" t="s">
        <v>227</v>
      </c>
      <c r="B19" s="14"/>
    </row>
    <row r="20" spans="1:6">
      <c r="A20" t="s">
        <v>228</v>
      </c>
      <c r="B20">
        <v>2.7</v>
      </c>
      <c r="C20">
        <v>6.8</v>
      </c>
      <c r="D20">
        <v>0.7</v>
      </c>
      <c r="E20">
        <v>0.6</v>
      </c>
      <c r="F20" s="11">
        <v>1.9</v>
      </c>
    </row>
    <row r="21" spans="1:6">
      <c r="A21" t="s">
        <v>164</v>
      </c>
      <c r="B21">
        <v>-0.2</v>
      </c>
      <c r="C21">
        <v>4.9000000000000004</v>
      </c>
      <c r="D21">
        <v>-2</v>
      </c>
      <c r="E21">
        <v>-2.1</v>
      </c>
      <c r="F21" s="11">
        <v>1.8</v>
      </c>
    </row>
    <row r="24" spans="1:6">
      <c r="A24" t="s">
        <v>208</v>
      </c>
    </row>
    <row r="25" spans="1:6">
      <c r="A25" t="s">
        <v>229</v>
      </c>
    </row>
    <row r="26" spans="1:6">
      <c r="A26" t="s">
        <v>230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68DF6-E010-477E-A610-5CBAAA548AAA}">
  <dimension ref="A1:H35"/>
  <sheetViews>
    <sheetView zoomScaleNormal="100" workbookViewId="0">
      <selection activeCell="V16" sqref="V16"/>
    </sheetView>
  </sheetViews>
  <sheetFormatPr defaultColWidth="9.140625" defaultRowHeight="15"/>
  <sheetData>
    <row r="1" spans="1:6" ht="75">
      <c r="B1" s="10" t="s">
        <v>34</v>
      </c>
      <c r="C1" s="10" t="s">
        <v>35</v>
      </c>
      <c r="D1" s="10" t="s">
        <v>36</v>
      </c>
      <c r="E1" s="10" t="s">
        <v>37</v>
      </c>
      <c r="F1" s="10" t="s">
        <v>38</v>
      </c>
    </row>
    <row r="2" spans="1:6">
      <c r="A2" s="10">
        <v>1995</v>
      </c>
    </row>
    <row r="3" spans="1:6">
      <c r="A3">
        <v>1996</v>
      </c>
      <c r="B3" s="11">
        <v>0</v>
      </c>
      <c r="C3">
        <v>0</v>
      </c>
      <c r="D3" s="40">
        <v>0</v>
      </c>
      <c r="E3" s="40">
        <v>0</v>
      </c>
      <c r="F3" s="40">
        <v>0</v>
      </c>
    </row>
    <row r="4" spans="1:6">
      <c r="A4">
        <v>1997</v>
      </c>
      <c r="B4" s="11">
        <v>0.27460534496465244</v>
      </c>
      <c r="C4">
        <v>0</v>
      </c>
      <c r="D4" s="11">
        <v>1.9065183118292452</v>
      </c>
      <c r="E4" s="11">
        <v>0.14297900283402781</v>
      </c>
      <c r="F4" s="11">
        <v>2.3241026596279255</v>
      </c>
    </row>
    <row r="5" spans="1:6">
      <c r="A5">
        <v>1998</v>
      </c>
      <c r="B5" s="11">
        <v>6.4222660146538144E-2</v>
      </c>
      <c r="C5">
        <v>0</v>
      </c>
      <c r="D5" s="11">
        <v>3.9005821617103322</v>
      </c>
      <c r="E5" s="11">
        <v>0.98990422611998663</v>
      </c>
      <c r="F5" s="11">
        <v>2.9749005957368837</v>
      </c>
    </row>
    <row r="6" spans="1:6">
      <c r="A6">
        <v>1999</v>
      </c>
      <c r="B6" s="11">
        <v>-0.78128466252135242</v>
      </c>
      <c r="C6" s="41">
        <v>0.78128466252135231</v>
      </c>
      <c r="D6" s="11">
        <v>4.8341461020108909</v>
      </c>
      <c r="E6" s="11">
        <v>1.9081913094960528</v>
      </c>
      <c r="F6" s="11">
        <v>2.1446701299934858</v>
      </c>
    </row>
    <row r="7" spans="1:6">
      <c r="A7">
        <v>2000</v>
      </c>
      <c r="B7" s="11">
        <v>-0.98948269341137807</v>
      </c>
      <c r="C7" s="41">
        <v>0.98948269341137807</v>
      </c>
      <c r="D7" s="11">
        <v>9.0143751249183453</v>
      </c>
      <c r="E7" s="11">
        <v>1.0737842523317169</v>
      </c>
      <c r="F7" s="11">
        <v>6.9511081791752503</v>
      </c>
    </row>
    <row r="8" spans="1:6">
      <c r="A8">
        <v>2001</v>
      </c>
      <c r="B8" s="11">
        <v>-1.0136123089206421</v>
      </c>
      <c r="C8" s="41">
        <v>1.0136123089206421</v>
      </c>
      <c r="D8" s="11">
        <v>10.127151692842176</v>
      </c>
      <c r="E8" s="11">
        <v>0.30262628228472011</v>
      </c>
      <c r="F8" s="11">
        <v>9.4161656662062541</v>
      </c>
    </row>
    <row r="9" spans="1:6">
      <c r="A9">
        <v>2002</v>
      </c>
      <c r="B9" s="11">
        <v>-0.10998038215893757</v>
      </c>
      <c r="C9" s="41">
        <v>0.10998038215893757</v>
      </c>
      <c r="D9" s="11">
        <v>10.676054319852</v>
      </c>
      <c r="E9" s="11">
        <v>2.5800845534620578</v>
      </c>
      <c r="F9" s="11">
        <v>13.14615849115512</v>
      </c>
    </row>
    <row r="10" spans="1:6">
      <c r="A10">
        <v>2003</v>
      </c>
      <c r="B10" s="11">
        <v>-0.53342873946451164</v>
      </c>
      <c r="C10" s="41">
        <v>0.53342873946451164</v>
      </c>
      <c r="D10" s="11">
        <v>12.339244045828607</v>
      </c>
      <c r="E10" s="11">
        <v>4.1057132240143517</v>
      </c>
      <c r="F10" s="11">
        <v>15.911528530378447</v>
      </c>
    </row>
    <row r="11" spans="1:6">
      <c r="A11">
        <v>2004</v>
      </c>
      <c r="B11" s="11">
        <v>1.5384980266150934</v>
      </c>
      <c r="C11">
        <v>0</v>
      </c>
      <c r="D11" s="11">
        <v>14.308998396854847</v>
      </c>
      <c r="E11" s="11">
        <v>5.1797408091515056</v>
      </c>
      <c r="F11" s="11">
        <v>21.027237232621445</v>
      </c>
    </row>
    <row r="12" spans="1:6">
      <c r="A12">
        <v>2005</v>
      </c>
      <c r="B12" s="11">
        <v>3.0482876341805651</v>
      </c>
      <c r="C12">
        <v>0</v>
      </c>
      <c r="D12" s="11">
        <v>16.465101499057752</v>
      </c>
      <c r="E12" s="11">
        <v>6.1271747620987496</v>
      </c>
      <c r="F12" s="11">
        <v>25.640563895337067</v>
      </c>
    </row>
    <row r="13" spans="1:6">
      <c r="A13">
        <v>2006</v>
      </c>
      <c r="B13" s="11">
        <v>2.7990848966336217</v>
      </c>
      <c r="C13">
        <v>0</v>
      </c>
      <c r="D13" s="11">
        <v>18.593042440404361</v>
      </c>
      <c r="E13" s="11">
        <v>6.6437721712691147</v>
      </c>
      <c r="F13" s="11">
        <v>28.035899508307097</v>
      </c>
    </row>
    <row r="14" spans="1:6">
      <c r="A14">
        <v>2007</v>
      </c>
      <c r="B14" s="11">
        <v>2.4481712539187357</v>
      </c>
      <c r="C14">
        <v>0</v>
      </c>
      <c r="D14" s="11">
        <v>19.805654538062498</v>
      </c>
      <c r="E14" s="11">
        <v>7.5013621085060382</v>
      </c>
      <c r="F14" s="11">
        <v>29.755187900487272</v>
      </c>
    </row>
    <row r="15" spans="1:6">
      <c r="A15">
        <v>2008</v>
      </c>
      <c r="B15" s="11">
        <v>5.5324328106685243</v>
      </c>
      <c r="C15">
        <v>0</v>
      </c>
      <c r="D15" s="11">
        <v>21.648023657319229</v>
      </c>
      <c r="E15" s="11">
        <v>8.3717260406458109</v>
      </c>
      <c r="F15" s="11">
        <v>35.552182508633564</v>
      </c>
    </row>
    <row r="16" spans="1:6">
      <c r="A16">
        <v>2009</v>
      </c>
      <c r="B16" s="11">
        <v>4.6310933236643219</v>
      </c>
      <c r="C16">
        <v>0</v>
      </c>
      <c r="D16" s="11">
        <v>20.60775795181226</v>
      </c>
      <c r="E16" s="11">
        <v>6.9971125605220497</v>
      </c>
      <c r="F16" s="11">
        <v>32.235963835998632</v>
      </c>
    </row>
    <row r="17" spans="1:8">
      <c r="A17">
        <v>2010</v>
      </c>
      <c r="B17" s="11">
        <v>2.8975613063204948</v>
      </c>
      <c r="C17">
        <v>0</v>
      </c>
      <c r="D17" s="11">
        <v>24.096486422975431</v>
      </c>
      <c r="E17" s="11">
        <v>1.9381339371199031</v>
      </c>
      <c r="F17" s="11">
        <v>28.932181666415829</v>
      </c>
    </row>
    <row r="18" spans="1:8">
      <c r="A18">
        <v>2011</v>
      </c>
      <c r="B18" s="11">
        <v>5.8371124407417252</v>
      </c>
      <c r="C18">
        <v>0</v>
      </c>
      <c r="D18" s="11">
        <v>24.596444728123487</v>
      </c>
      <c r="E18" s="11">
        <v>2.0819813036844099</v>
      </c>
      <c r="F18" s="11">
        <v>32.515538472549622</v>
      </c>
    </row>
    <row r="19" spans="1:8">
      <c r="A19">
        <v>2012</v>
      </c>
      <c r="B19" s="11">
        <v>6.5593387999140305</v>
      </c>
      <c r="C19">
        <v>0</v>
      </c>
      <c r="D19" s="11">
        <v>26.855743229363085</v>
      </c>
      <c r="E19" s="11">
        <v>1.9340107307205159</v>
      </c>
      <c r="F19" s="11">
        <v>35.349092759997632</v>
      </c>
    </row>
    <row r="20" spans="1:8">
      <c r="A20">
        <v>2013</v>
      </c>
      <c r="B20" s="11">
        <v>4.8871156639385847</v>
      </c>
      <c r="C20">
        <v>0</v>
      </c>
      <c r="D20" s="11">
        <v>28.360155928925195</v>
      </c>
      <c r="E20" s="11">
        <v>2.5628144593744819</v>
      </c>
      <c r="F20" s="11">
        <v>35.810086052238262</v>
      </c>
    </row>
    <row r="21" spans="1:8">
      <c r="A21">
        <v>2014</v>
      </c>
      <c r="B21" s="11">
        <v>9.7107779623642276</v>
      </c>
      <c r="C21">
        <v>0</v>
      </c>
      <c r="D21" s="11">
        <v>28.503622098418361</v>
      </c>
      <c r="E21" s="11">
        <v>4.5419502752917307</v>
      </c>
      <c r="F21" s="11">
        <v>42.75635033607432</v>
      </c>
    </row>
    <row r="22" spans="1:8">
      <c r="A22">
        <v>2015</v>
      </c>
      <c r="B22" s="11">
        <v>9.9197338498066756</v>
      </c>
      <c r="C22">
        <v>0</v>
      </c>
      <c r="D22" s="11">
        <v>29.78064940141482</v>
      </c>
      <c r="E22" s="11">
        <v>5.6480775214199355</v>
      </c>
      <c r="F22" s="11">
        <v>45.348460772641431</v>
      </c>
    </row>
    <row r="23" spans="1:8">
      <c r="A23">
        <v>2016</v>
      </c>
      <c r="B23" s="11">
        <v>8.8362576963856334</v>
      </c>
      <c r="C23">
        <v>0</v>
      </c>
      <c r="D23" s="11">
        <v>31.382203568451928</v>
      </c>
      <c r="E23" s="11">
        <v>6.0346698150661489</v>
      </c>
      <c r="F23" s="11">
        <v>46.25313107990371</v>
      </c>
    </row>
    <row r="24" spans="1:8">
      <c r="A24">
        <v>2017</v>
      </c>
      <c r="B24" s="11">
        <v>10.098148121373606</v>
      </c>
      <c r="C24">
        <v>0</v>
      </c>
      <c r="D24" s="11">
        <v>32.385375840996375</v>
      </c>
      <c r="E24" s="11">
        <v>6.9600363611901397</v>
      </c>
      <c r="F24" s="11">
        <v>49.443560323560121</v>
      </c>
    </row>
    <row r="25" spans="1:8">
      <c r="A25">
        <v>2018</v>
      </c>
      <c r="B25" s="11">
        <v>12.384085947258404</v>
      </c>
      <c r="C25">
        <v>0</v>
      </c>
      <c r="D25" s="11">
        <v>32.903623976394869</v>
      </c>
      <c r="E25" s="11">
        <v>8.013937457605147</v>
      </c>
      <c r="F25" s="11">
        <v>53.30164738125842</v>
      </c>
    </row>
    <row r="26" spans="1:8">
      <c r="A26">
        <v>2019</v>
      </c>
      <c r="B26" s="11">
        <v>11.129873069641144</v>
      </c>
      <c r="C26">
        <v>0</v>
      </c>
      <c r="D26" s="11">
        <v>33.239013438523699</v>
      </c>
      <c r="E26" s="11">
        <v>9.5838112197431027</v>
      </c>
      <c r="F26" s="11">
        <v>53.952697727907946</v>
      </c>
    </row>
    <row r="27" spans="1:8">
      <c r="A27">
        <v>2020</v>
      </c>
      <c r="B27" s="11">
        <v>11.89962447918956</v>
      </c>
      <c r="C27">
        <v>0</v>
      </c>
      <c r="D27" s="11">
        <v>33.887942709841298</v>
      </c>
      <c r="E27" s="11">
        <v>8.4565107200363858</v>
      </c>
      <c r="F27" s="11">
        <v>54.244077909067244</v>
      </c>
    </row>
    <row r="28" spans="1:8">
      <c r="H28" t="s">
        <v>39</v>
      </c>
    </row>
    <row r="29" spans="1:8">
      <c r="H29" t="s">
        <v>40</v>
      </c>
    </row>
    <row r="30" spans="1:8">
      <c r="A30" t="s">
        <v>41</v>
      </c>
    </row>
    <row r="32" spans="1:8">
      <c r="A32" s="39" t="s">
        <v>42</v>
      </c>
    </row>
    <row r="33" spans="1:1">
      <c r="A33" s="39" t="s">
        <v>43</v>
      </c>
    </row>
    <row r="35" spans="1:1">
      <c r="A35" s="39" t="s">
        <v>44</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496B8-C8E8-4F9C-A6E5-9F81B75F488C}">
  <dimension ref="B3:F26"/>
  <sheetViews>
    <sheetView workbookViewId="0">
      <selection activeCell="K24" sqref="K24"/>
    </sheetView>
  </sheetViews>
  <sheetFormatPr defaultRowHeight="15"/>
  <cols>
    <col min="2" max="2" width="17.7109375" customWidth="1"/>
    <col min="3" max="5" width="9.7109375" bestFit="1" customWidth="1"/>
  </cols>
  <sheetData>
    <row r="3" spans="2:6">
      <c r="B3" s="14"/>
      <c r="C3" s="13" t="s">
        <v>45</v>
      </c>
      <c r="D3" s="13" t="s">
        <v>46</v>
      </c>
      <c r="E3" s="13" t="s">
        <v>47</v>
      </c>
      <c r="F3" s="13" t="s">
        <v>48</v>
      </c>
    </row>
    <row r="4" spans="2:6">
      <c r="B4" t="s">
        <v>11</v>
      </c>
      <c r="C4" s="12">
        <v>2.8</v>
      </c>
      <c r="D4" s="12">
        <v>1.6</v>
      </c>
      <c r="E4" s="12">
        <v>2.1</v>
      </c>
      <c r="F4" s="12">
        <v>0.9</v>
      </c>
    </row>
    <row r="5" spans="2:6">
      <c r="B5" t="s">
        <v>49</v>
      </c>
      <c r="C5" s="12">
        <v>5.8</v>
      </c>
      <c r="D5" s="12">
        <v>2.7</v>
      </c>
      <c r="E5" s="12">
        <v>1.5</v>
      </c>
      <c r="F5" s="12">
        <v>1.2</v>
      </c>
    </row>
    <row r="6" spans="2:6">
      <c r="B6" t="s">
        <v>50</v>
      </c>
      <c r="C6" s="12">
        <v>4.2</v>
      </c>
      <c r="D6" s="12">
        <v>2.6</v>
      </c>
      <c r="E6" s="12">
        <v>1.2</v>
      </c>
      <c r="F6" s="12">
        <v>0.2</v>
      </c>
    </row>
    <row r="7" spans="2:6">
      <c r="B7" t="s">
        <v>14</v>
      </c>
      <c r="C7" s="12">
        <v>3.7</v>
      </c>
      <c r="D7" s="12">
        <v>2.7</v>
      </c>
      <c r="E7" s="12">
        <v>1.1000000000000001</v>
      </c>
      <c r="F7" s="12">
        <v>0.5</v>
      </c>
    </row>
    <row r="8" spans="2:6">
      <c r="B8" t="s">
        <v>15</v>
      </c>
      <c r="C8" s="12">
        <v>4.5</v>
      </c>
      <c r="D8" s="12">
        <v>3</v>
      </c>
      <c r="E8" s="12">
        <v>2.2999999999999998</v>
      </c>
      <c r="F8" s="12">
        <v>0.6</v>
      </c>
    </row>
    <row r="9" spans="2:6">
      <c r="B9" t="s">
        <v>51</v>
      </c>
      <c r="C9" s="12">
        <v>5</v>
      </c>
      <c r="D9" s="12">
        <v>2.6</v>
      </c>
      <c r="E9" s="12">
        <v>1.5</v>
      </c>
      <c r="F9" s="12">
        <v>0.6</v>
      </c>
    </row>
    <row r="10" spans="2:6">
      <c r="B10" t="s">
        <v>16</v>
      </c>
      <c r="C10" s="12">
        <v>5.7</v>
      </c>
      <c r="D10" s="12">
        <v>2.9</v>
      </c>
      <c r="E10" s="12">
        <v>1.5</v>
      </c>
      <c r="F10" s="12">
        <v>0.8</v>
      </c>
    </row>
    <row r="11" spans="2:6">
      <c r="B11" t="s">
        <v>52</v>
      </c>
      <c r="C11" s="12">
        <v>4.3</v>
      </c>
      <c r="D11" s="12">
        <v>1.9</v>
      </c>
      <c r="E11" s="12">
        <v>2.9</v>
      </c>
      <c r="F11" s="12">
        <v>1.2</v>
      </c>
    </row>
    <row r="12" spans="2:6">
      <c r="B12" t="s">
        <v>18</v>
      </c>
      <c r="C12" s="12">
        <v>4.0999999999999996</v>
      </c>
      <c r="D12" s="12">
        <v>3.9</v>
      </c>
      <c r="E12" s="12">
        <v>4.0999999999999996</v>
      </c>
      <c r="F12" s="12">
        <v>1.5</v>
      </c>
    </row>
    <row r="13" spans="2:6">
      <c r="B13" t="s">
        <v>53</v>
      </c>
      <c r="C13" s="12">
        <v>5.4</v>
      </c>
      <c r="D13" s="12">
        <v>2.4</v>
      </c>
      <c r="E13" s="12">
        <v>0.5</v>
      </c>
      <c r="F13" s="12">
        <v>0</v>
      </c>
    </row>
    <row r="14" spans="2:6">
      <c r="B14" t="s">
        <v>19</v>
      </c>
      <c r="C14" s="12">
        <v>7</v>
      </c>
      <c r="D14" s="12">
        <v>3.2</v>
      </c>
      <c r="E14" s="12">
        <v>1.8</v>
      </c>
      <c r="F14" s="12">
        <v>0.9</v>
      </c>
    </row>
    <row r="15" spans="2:6">
      <c r="B15" t="s">
        <v>54</v>
      </c>
      <c r="C15" s="12">
        <v>3.7</v>
      </c>
      <c r="D15" s="12">
        <v>5.6</v>
      </c>
      <c r="E15" s="12">
        <v>4.5</v>
      </c>
      <c r="F15" s="12">
        <v>3.7</v>
      </c>
    </row>
    <row r="16" spans="2:6">
      <c r="B16" t="s">
        <v>23</v>
      </c>
      <c r="C16" s="12">
        <v>3.9</v>
      </c>
      <c r="D16" s="12">
        <v>2</v>
      </c>
      <c r="E16" s="12">
        <v>1.5</v>
      </c>
      <c r="F16" s="12">
        <v>0.4</v>
      </c>
    </row>
    <row r="17" spans="2:6">
      <c r="B17" t="s">
        <v>24</v>
      </c>
      <c r="C17" s="12">
        <v>2</v>
      </c>
      <c r="D17" s="12">
        <v>1</v>
      </c>
      <c r="E17" s="12">
        <v>1.4</v>
      </c>
      <c r="F17" s="12">
        <v>0.9</v>
      </c>
    </row>
    <row r="18" spans="2:6">
      <c r="B18" t="s">
        <v>25</v>
      </c>
      <c r="C18" s="12">
        <v>4.3</v>
      </c>
      <c r="D18" s="12">
        <v>3.1</v>
      </c>
      <c r="E18" s="12">
        <v>2.2000000000000002</v>
      </c>
      <c r="F18" s="12">
        <v>-0.2</v>
      </c>
    </row>
    <row r="19" spans="2:6">
      <c r="B19" t="s">
        <v>26</v>
      </c>
      <c r="C19" s="12">
        <v>4</v>
      </c>
      <c r="D19" s="12">
        <v>1.3</v>
      </c>
      <c r="E19" s="12">
        <v>2.5</v>
      </c>
      <c r="F19" s="12">
        <v>0.9</v>
      </c>
    </row>
    <row r="20" spans="2:6">
      <c r="B20" t="s">
        <v>55</v>
      </c>
      <c r="C20" s="12">
        <v>2.8</v>
      </c>
      <c r="D20" s="12">
        <v>2.6</v>
      </c>
      <c r="E20" s="12">
        <v>2.4</v>
      </c>
      <c r="F20" s="12">
        <v>0.4</v>
      </c>
    </row>
    <row r="21" spans="2:6">
      <c r="B21" t="s">
        <v>27</v>
      </c>
      <c r="C21" s="12">
        <v>2.5</v>
      </c>
      <c r="D21" s="12">
        <v>1.3</v>
      </c>
      <c r="E21" s="12">
        <v>2.2000000000000002</v>
      </c>
      <c r="F21" s="12">
        <v>1</v>
      </c>
    </row>
    <row r="26" spans="2:6">
      <c r="B26" t="s">
        <v>56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34E44-27CB-4706-9139-89AAE28F5B53}">
  <dimension ref="A1:E29"/>
  <sheetViews>
    <sheetView workbookViewId="0">
      <selection activeCell="L28" sqref="L28"/>
    </sheetView>
  </sheetViews>
  <sheetFormatPr defaultRowHeight="15"/>
  <sheetData>
    <row r="1" spans="1:5">
      <c r="A1" t="s">
        <v>57</v>
      </c>
    </row>
    <row r="2" spans="1:5" ht="60">
      <c r="A2" t="s">
        <v>58</v>
      </c>
      <c r="B2" s="10" t="s">
        <v>59</v>
      </c>
      <c r="C2" s="10" t="s">
        <v>60</v>
      </c>
      <c r="D2" s="10" t="s">
        <v>1</v>
      </c>
      <c r="E2" s="10" t="s">
        <v>61</v>
      </c>
    </row>
    <row r="3" spans="1:5">
      <c r="A3">
        <v>1995</v>
      </c>
      <c r="B3" s="10"/>
      <c r="C3" s="10"/>
      <c r="D3" s="10"/>
      <c r="E3" s="10"/>
    </row>
    <row r="4" spans="1:5">
      <c r="A4">
        <v>1996</v>
      </c>
      <c r="B4" s="15">
        <v>0.70500538323287232</v>
      </c>
      <c r="C4" s="15">
        <v>0.98802637707056662</v>
      </c>
      <c r="D4" s="15">
        <v>0.7135491415565981</v>
      </c>
      <c r="E4" s="15">
        <v>1</v>
      </c>
    </row>
    <row r="5" spans="1:5">
      <c r="A5">
        <v>1997</v>
      </c>
      <c r="B5" s="15">
        <v>0.69832508862014875</v>
      </c>
      <c r="C5" s="15">
        <v>0.9674178514703462</v>
      </c>
      <c r="D5" s="15">
        <v>0.72184433047681018</v>
      </c>
      <c r="E5" s="15">
        <v>1</v>
      </c>
    </row>
    <row r="6" spans="1:5">
      <c r="A6">
        <v>1998</v>
      </c>
      <c r="B6" s="15">
        <v>0.68345044859697845</v>
      </c>
      <c r="C6" s="15">
        <v>0.98262055988086794</v>
      </c>
      <c r="D6" s="15">
        <v>0.69553851466284511</v>
      </c>
      <c r="E6" s="15">
        <v>1</v>
      </c>
    </row>
    <row r="7" spans="1:5">
      <c r="A7">
        <v>1999</v>
      </c>
      <c r="B7" s="15">
        <v>0.69603997792520989</v>
      </c>
      <c r="C7" s="15">
        <v>1.0158221179622395</v>
      </c>
      <c r="D7" s="15">
        <v>0.68519868057477973</v>
      </c>
      <c r="E7" s="15">
        <v>1</v>
      </c>
    </row>
    <row r="8" spans="1:5">
      <c r="A8">
        <v>2000</v>
      </c>
      <c r="B8" s="15">
        <v>0.68663320816382001</v>
      </c>
      <c r="C8" s="15">
        <v>1.0003719893818748</v>
      </c>
      <c r="D8" s="15">
        <v>0.68637788888306561</v>
      </c>
      <c r="E8" s="15">
        <v>1</v>
      </c>
    </row>
    <row r="9" spans="1:5">
      <c r="A9">
        <v>2001</v>
      </c>
      <c r="B9" s="15">
        <v>0.70175578788006276</v>
      </c>
      <c r="C9" s="15">
        <v>1.0248389272378193</v>
      </c>
      <c r="D9" s="15">
        <v>0.68474739494649983</v>
      </c>
      <c r="E9" s="15">
        <v>1</v>
      </c>
    </row>
    <row r="10" spans="1:5">
      <c r="A10">
        <v>2002</v>
      </c>
      <c r="B10" s="15">
        <v>0.71929565481286384</v>
      </c>
      <c r="C10" s="15">
        <v>1.0538601896616151</v>
      </c>
      <c r="D10" s="15">
        <v>0.68253422808215991</v>
      </c>
      <c r="E10" s="15">
        <v>1</v>
      </c>
    </row>
    <row r="11" spans="1:5">
      <c r="A11">
        <v>2003</v>
      </c>
      <c r="B11" s="15">
        <v>0.72822305071016946</v>
      </c>
      <c r="C11" s="15">
        <v>1.0687096663510953</v>
      </c>
      <c r="D11" s="15">
        <v>0.68140399999027224</v>
      </c>
      <c r="E11" s="15">
        <v>1</v>
      </c>
    </row>
    <row r="12" spans="1:5">
      <c r="A12">
        <v>2004</v>
      </c>
      <c r="B12" s="15">
        <v>0.72396532646600098</v>
      </c>
      <c r="C12" s="15">
        <v>1.0889071356820523</v>
      </c>
      <c r="D12" s="15">
        <v>0.66485497549547701</v>
      </c>
      <c r="E12" s="15">
        <v>1</v>
      </c>
    </row>
    <row r="13" spans="1:5">
      <c r="A13">
        <v>2005</v>
      </c>
      <c r="B13" s="15">
        <v>0.72476233886768582</v>
      </c>
      <c r="C13" s="15">
        <v>1.1105791181117526</v>
      </c>
      <c r="D13" s="15">
        <v>0.65259857043128711</v>
      </c>
      <c r="E13" s="15">
        <v>1</v>
      </c>
    </row>
    <row r="14" spans="1:5">
      <c r="A14">
        <v>2006</v>
      </c>
      <c r="B14" s="15">
        <v>0.71913112049229488</v>
      </c>
      <c r="C14" s="15">
        <v>1.0994405689975315</v>
      </c>
      <c r="D14" s="15">
        <v>0.65408820881347496</v>
      </c>
      <c r="E14" s="15">
        <v>1</v>
      </c>
    </row>
    <row r="15" spans="1:5">
      <c r="A15">
        <v>2007</v>
      </c>
      <c r="B15" s="15">
        <v>0.72837038478313876</v>
      </c>
      <c r="C15" s="15">
        <v>1.0819671075724402</v>
      </c>
      <c r="D15" s="15">
        <v>0.67319086743314993</v>
      </c>
      <c r="E15" s="15">
        <v>1</v>
      </c>
    </row>
    <row r="16" spans="1:5">
      <c r="A16">
        <v>2008</v>
      </c>
      <c r="B16" s="15">
        <v>0.71458835464047687</v>
      </c>
      <c r="C16" s="15">
        <v>1.1021012588407151</v>
      </c>
      <c r="D16" s="15">
        <v>0.64838720902778313</v>
      </c>
      <c r="E16" s="15">
        <v>1</v>
      </c>
    </row>
    <row r="17" spans="1:5">
      <c r="A17">
        <v>2009</v>
      </c>
      <c r="B17" s="15">
        <v>0.75027062129796973</v>
      </c>
      <c r="C17" s="15">
        <v>1.1060500959201034</v>
      </c>
      <c r="D17" s="15">
        <v>0.67833330600616926</v>
      </c>
      <c r="E17" s="15">
        <v>1</v>
      </c>
    </row>
    <row r="18" spans="1:5">
      <c r="A18">
        <v>2010</v>
      </c>
      <c r="B18" s="15">
        <v>0.73314802913178512</v>
      </c>
      <c r="C18" s="15">
        <v>1.1169600353745284</v>
      </c>
      <c r="D18" s="15">
        <v>0.65637803289558316</v>
      </c>
      <c r="E18" s="15">
        <v>1</v>
      </c>
    </row>
    <row r="19" spans="1:5">
      <c r="A19">
        <v>2011</v>
      </c>
      <c r="B19" s="15">
        <v>0.7388799714186155</v>
      </c>
      <c r="C19" s="15">
        <v>1.110401118547909</v>
      </c>
      <c r="D19" s="15">
        <v>0.66541717221603758</v>
      </c>
      <c r="E19" s="15">
        <v>1</v>
      </c>
    </row>
    <row r="20" spans="1:5">
      <c r="A20">
        <v>2012</v>
      </c>
      <c r="B20" s="15">
        <v>0.74526922719275213</v>
      </c>
      <c r="C20" s="15">
        <v>1.0863354052034218</v>
      </c>
      <c r="D20" s="15">
        <v>0.68603971609965697</v>
      </c>
      <c r="E20" s="15">
        <v>1</v>
      </c>
    </row>
    <row r="21" spans="1:5">
      <c r="A21">
        <v>2013</v>
      </c>
      <c r="B21" s="15">
        <v>0.74583874829362895</v>
      </c>
      <c r="C21" s="15">
        <v>1.1181405817523116</v>
      </c>
      <c r="D21" s="15">
        <v>0.66703485517505223</v>
      </c>
      <c r="E21" s="15">
        <v>1</v>
      </c>
    </row>
    <row r="22" spans="1:5">
      <c r="A22">
        <v>2014</v>
      </c>
      <c r="B22" s="15">
        <v>0.74914995966413012</v>
      </c>
      <c r="C22" s="15">
        <v>1.1286570734102563</v>
      </c>
      <c r="D22" s="15">
        <v>0.66375339309006753</v>
      </c>
      <c r="E22" s="15">
        <v>1</v>
      </c>
    </row>
    <row r="23" spans="1:5">
      <c r="A23">
        <v>2015</v>
      </c>
      <c r="B23" s="15">
        <v>0.75354924390215605</v>
      </c>
      <c r="C23" s="15">
        <v>1.1172877060881194</v>
      </c>
      <c r="D23" s="15">
        <v>0.6744451290808261</v>
      </c>
      <c r="E23" s="15">
        <v>1</v>
      </c>
    </row>
    <row r="24" spans="1:5">
      <c r="A24">
        <v>2016</v>
      </c>
      <c r="B24" s="15">
        <v>0.75938582987750469</v>
      </c>
      <c r="C24" s="15">
        <v>1.1349656149717224</v>
      </c>
      <c r="D24" s="15">
        <v>0.66908268193780929</v>
      </c>
      <c r="E24" s="15">
        <v>1</v>
      </c>
    </row>
    <row r="25" spans="1:5">
      <c r="A25">
        <v>2017</v>
      </c>
      <c r="B25" s="15">
        <v>0.76179256994460742</v>
      </c>
      <c r="C25" s="15">
        <v>1.1499133852363312</v>
      </c>
      <c r="D25" s="15">
        <v>0.66247821757151082</v>
      </c>
      <c r="E25" s="15">
        <v>1</v>
      </c>
    </row>
    <row r="26" spans="1:5">
      <c r="A26">
        <v>2018</v>
      </c>
      <c r="B26" s="15">
        <v>0.75797539942209735</v>
      </c>
      <c r="C26" s="15">
        <v>1.1384917058180695</v>
      </c>
      <c r="D26" s="15">
        <v>0.6657715613606523</v>
      </c>
      <c r="E26" s="15">
        <v>1</v>
      </c>
    </row>
    <row r="27" spans="1:5">
      <c r="A27">
        <v>2019</v>
      </c>
      <c r="B27" s="15">
        <v>0.74892024935915147</v>
      </c>
      <c r="C27" s="15">
        <v>1.1546198465774145</v>
      </c>
      <c r="D27" s="15">
        <v>0.64862929383468415</v>
      </c>
      <c r="E27" s="15">
        <v>1</v>
      </c>
    </row>
    <row r="29" spans="1:5">
      <c r="A29" t="s">
        <v>33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695C8-5715-4AF7-83CE-3BF1C586188C}">
  <dimension ref="A1:H55"/>
  <sheetViews>
    <sheetView workbookViewId="0">
      <selection activeCell="N27" sqref="N27"/>
    </sheetView>
  </sheetViews>
  <sheetFormatPr defaultRowHeight="15"/>
  <sheetData>
    <row r="1" spans="1:8">
      <c r="B1" t="s">
        <v>11</v>
      </c>
      <c r="C1" t="s">
        <v>12</v>
      </c>
      <c r="D1" t="s">
        <v>18</v>
      </c>
      <c r="E1" t="s">
        <v>62</v>
      </c>
      <c r="F1" t="s">
        <v>24</v>
      </c>
      <c r="G1" t="s">
        <v>63</v>
      </c>
      <c r="H1" t="s">
        <v>64</v>
      </c>
    </row>
    <row r="2" spans="1:8">
      <c r="A2">
        <v>1970</v>
      </c>
      <c r="B2" s="11">
        <v>27.859639000000001</v>
      </c>
      <c r="C2" s="11">
        <v>28.629921</v>
      </c>
      <c r="D2" s="11">
        <v>15.587944</v>
      </c>
      <c r="E2" s="11">
        <v>2.9926430000000002</v>
      </c>
      <c r="F2" s="11">
        <v>23.778697000000001</v>
      </c>
      <c r="G2" s="11">
        <v>33.665889999999997</v>
      </c>
      <c r="H2" s="11"/>
    </row>
    <row r="3" spans="1:8">
      <c r="A3">
        <v>1971</v>
      </c>
      <c r="B3" s="11">
        <v>28.555980999999999</v>
      </c>
      <c r="C3" s="11">
        <v>29.334364999999998</v>
      </c>
      <c r="D3" s="11">
        <v>16.062633000000002</v>
      </c>
      <c r="E3" s="11">
        <v>3.2052160000000001</v>
      </c>
      <c r="F3" s="11">
        <v>24.430028</v>
      </c>
      <c r="G3" s="11">
        <v>34.928393999999997</v>
      </c>
      <c r="H3" s="11"/>
    </row>
    <row r="4" spans="1:8">
      <c r="A4">
        <v>1972</v>
      </c>
      <c r="B4" s="11">
        <v>29.184429999999999</v>
      </c>
      <c r="C4" s="11">
        <v>30.350245999999999</v>
      </c>
      <c r="D4" s="11">
        <v>17.469963</v>
      </c>
      <c r="E4" s="11">
        <v>3.2997190000000001</v>
      </c>
      <c r="F4" s="11">
        <v>25.602995</v>
      </c>
      <c r="G4" s="11">
        <v>35.777923000000001</v>
      </c>
      <c r="H4" s="11"/>
    </row>
    <row r="5" spans="1:8">
      <c r="A5">
        <v>1973</v>
      </c>
      <c r="B5" s="11">
        <v>29.785706000000001</v>
      </c>
      <c r="C5" s="11">
        <v>31.073509999999999</v>
      </c>
      <c r="D5" s="11">
        <v>18.136769999999999</v>
      </c>
      <c r="E5" s="11">
        <v>3.6034139999999999</v>
      </c>
      <c r="F5" s="11">
        <v>26.723858</v>
      </c>
      <c r="G5" s="11">
        <v>36.627119</v>
      </c>
      <c r="H5" s="11"/>
    </row>
    <row r="6" spans="1:8">
      <c r="A6">
        <v>1974</v>
      </c>
      <c r="B6" s="11">
        <v>29.311577</v>
      </c>
      <c r="C6" s="11">
        <v>31.071950999999999</v>
      </c>
      <c r="D6" s="11">
        <v>18.948965000000001</v>
      </c>
      <c r="E6" s="11">
        <v>3.7882340000000001</v>
      </c>
      <c r="F6" s="11">
        <v>27.002313999999998</v>
      </c>
      <c r="G6" s="11">
        <v>36.296677000000003</v>
      </c>
      <c r="H6" s="11"/>
    </row>
    <row r="7" spans="1:8">
      <c r="A7">
        <v>1975</v>
      </c>
      <c r="B7" s="11">
        <v>30.396436999999999</v>
      </c>
      <c r="C7" s="11">
        <v>31.427783999999999</v>
      </c>
      <c r="D7" s="11">
        <v>20.267122000000001</v>
      </c>
      <c r="E7" s="11">
        <v>3.998885</v>
      </c>
      <c r="F7" s="11">
        <v>26.303463000000001</v>
      </c>
      <c r="G7" s="11">
        <v>37.290385999999998</v>
      </c>
      <c r="H7" s="11"/>
    </row>
    <row r="8" spans="1:8">
      <c r="A8">
        <v>1976</v>
      </c>
      <c r="B8" s="11">
        <v>30.903851</v>
      </c>
      <c r="C8" s="11">
        <v>33.280529999999999</v>
      </c>
      <c r="D8" s="11">
        <v>20.786252000000001</v>
      </c>
      <c r="E8" s="11">
        <v>4.2731909999999997</v>
      </c>
      <c r="F8" s="11">
        <v>26.146027</v>
      </c>
      <c r="G8" s="11">
        <v>38.193834000000003</v>
      </c>
      <c r="H8" s="11"/>
    </row>
    <row r="9" spans="1:8">
      <c r="A9">
        <v>1977</v>
      </c>
      <c r="B9" s="11">
        <v>30.868929000000001</v>
      </c>
      <c r="C9" s="11">
        <v>34.204027000000004</v>
      </c>
      <c r="D9" s="11">
        <v>22.093109999999999</v>
      </c>
      <c r="E9" s="11">
        <v>4.6597080000000002</v>
      </c>
      <c r="F9" s="11">
        <v>24.666713000000001</v>
      </c>
      <c r="G9" s="11">
        <v>38.601343999999997</v>
      </c>
      <c r="H9" s="11"/>
    </row>
    <row r="10" spans="1:8">
      <c r="A10">
        <v>1978</v>
      </c>
      <c r="B10" s="11">
        <v>32.171346999999997</v>
      </c>
      <c r="C10" s="11">
        <v>34.456076000000003</v>
      </c>
      <c r="D10" s="11">
        <v>23.631095999999999</v>
      </c>
      <c r="E10" s="11">
        <v>4.9487379999999996</v>
      </c>
      <c r="F10" s="11">
        <v>25.002873999999998</v>
      </c>
      <c r="G10" s="11">
        <v>38.907074000000001</v>
      </c>
      <c r="H10" s="11"/>
    </row>
    <row r="11" spans="1:8">
      <c r="A11">
        <v>1979</v>
      </c>
      <c r="B11" s="11">
        <v>32.327506</v>
      </c>
      <c r="C11" s="11">
        <v>34.116931000000001</v>
      </c>
      <c r="D11" s="11">
        <v>23.406358999999998</v>
      </c>
      <c r="E11" s="11">
        <v>5.313231</v>
      </c>
      <c r="F11" s="11">
        <v>25.337975</v>
      </c>
      <c r="G11" s="11">
        <v>39.081325999999997</v>
      </c>
      <c r="H11" s="11"/>
    </row>
    <row r="12" spans="1:8">
      <c r="A12">
        <v>1980</v>
      </c>
      <c r="B12" s="11">
        <v>32.674104999999997</v>
      </c>
      <c r="C12" s="11">
        <v>34.016491000000002</v>
      </c>
      <c r="D12" s="11">
        <v>24.800706999999999</v>
      </c>
      <c r="E12" s="11">
        <v>5.2055959999999999</v>
      </c>
      <c r="F12" s="11">
        <v>25.837243999999998</v>
      </c>
      <c r="G12" s="11">
        <v>39.089232000000003</v>
      </c>
      <c r="H12" s="11"/>
    </row>
    <row r="13" spans="1:8">
      <c r="A13">
        <v>1981</v>
      </c>
      <c r="B13" s="11">
        <v>33.639549000000002</v>
      </c>
      <c r="C13" s="11">
        <v>34.483961000000001</v>
      </c>
      <c r="D13" s="11">
        <v>26.086876</v>
      </c>
      <c r="E13" s="11">
        <v>5.417179</v>
      </c>
      <c r="F13" s="11">
        <v>27.116904999999999</v>
      </c>
      <c r="G13" s="11">
        <v>39.996004999999997</v>
      </c>
      <c r="H13" s="11"/>
    </row>
    <row r="14" spans="1:8">
      <c r="A14">
        <v>1982</v>
      </c>
      <c r="B14" s="11">
        <v>34.060316999999998</v>
      </c>
      <c r="C14" s="11">
        <v>34.959850000000003</v>
      </c>
      <c r="D14" s="11">
        <v>26.883664</v>
      </c>
      <c r="E14" s="11">
        <v>5.697845</v>
      </c>
      <c r="F14" s="11">
        <v>27.025518000000002</v>
      </c>
      <c r="G14" s="11">
        <v>39.867511999999998</v>
      </c>
      <c r="H14" s="11"/>
    </row>
    <row r="15" spans="1:8">
      <c r="A15">
        <v>1983</v>
      </c>
      <c r="B15" s="11">
        <v>34.913339999999998</v>
      </c>
      <c r="C15" s="11">
        <v>35.772644</v>
      </c>
      <c r="D15" s="11">
        <v>27.189170000000001</v>
      </c>
      <c r="E15" s="11">
        <v>6.3642849999999997</v>
      </c>
      <c r="F15" s="11">
        <v>27.436782000000001</v>
      </c>
      <c r="G15" s="11">
        <v>40.958432000000002</v>
      </c>
      <c r="H15" s="11"/>
    </row>
    <row r="16" spans="1:8">
      <c r="A16">
        <v>1984</v>
      </c>
      <c r="B16" s="11">
        <v>35.677016000000002</v>
      </c>
      <c r="C16" s="11">
        <v>36.744883999999999</v>
      </c>
      <c r="D16" s="11">
        <v>29.157838000000002</v>
      </c>
      <c r="E16" s="11">
        <v>7.0826120000000001</v>
      </c>
      <c r="F16" s="11">
        <v>28.088172</v>
      </c>
      <c r="G16" s="11">
        <v>41.8123</v>
      </c>
      <c r="H16" s="11"/>
    </row>
    <row r="17" spans="1:8">
      <c r="A17">
        <v>1985</v>
      </c>
      <c r="B17" s="11">
        <v>34.426948000000003</v>
      </c>
      <c r="C17" s="11">
        <v>37.074654000000002</v>
      </c>
      <c r="D17" s="11">
        <v>30.086569000000001</v>
      </c>
      <c r="E17" s="11">
        <v>7.4256460000000004</v>
      </c>
      <c r="F17" s="11">
        <v>27.664390999999998</v>
      </c>
      <c r="G17" s="11">
        <v>42.581209000000001</v>
      </c>
      <c r="H17" s="11"/>
    </row>
    <row r="18" spans="1:8">
      <c r="A18">
        <v>1986</v>
      </c>
      <c r="B18" s="11">
        <v>34.446505999999999</v>
      </c>
      <c r="C18" s="11">
        <v>36.758122999999998</v>
      </c>
      <c r="D18" s="11">
        <v>29.645592000000001</v>
      </c>
      <c r="E18" s="11">
        <v>7.9020099999999998</v>
      </c>
      <c r="F18" s="11">
        <v>26.929988999999999</v>
      </c>
      <c r="G18" s="11">
        <v>43.544409999999999</v>
      </c>
      <c r="H18" s="11"/>
    </row>
    <row r="19" spans="1:8">
      <c r="A19">
        <v>1987</v>
      </c>
      <c r="B19" s="11">
        <v>35.181674000000001</v>
      </c>
      <c r="C19" s="11">
        <v>36.928035999999999</v>
      </c>
      <c r="D19" s="11">
        <v>31.150856999999998</v>
      </c>
      <c r="E19" s="11">
        <v>8.5359189999999998</v>
      </c>
      <c r="F19" s="11">
        <v>27.192563</v>
      </c>
      <c r="G19" s="11">
        <v>43.860987999999999</v>
      </c>
      <c r="H19" s="11"/>
    </row>
    <row r="20" spans="1:8">
      <c r="A20">
        <v>1988</v>
      </c>
      <c r="B20" s="11">
        <v>35.071033999999997</v>
      </c>
      <c r="C20" s="11">
        <v>37.281976</v>
      </c>
      <c r="D20" s="11">
        <v>32.632756000000001</v>
      </c>
      <c r="E20" s="11">
        <v>9.4177680000000006</v>
      </c>
      <c r="F20" s="11">
        <v>28.766805999999999</v>
      </c>
      <c r="G20" s="11">
        <v>44.368049999999997</v>
      </c>
      <c r="H20" s="11"/>
    </row>
    <row r="21" spans="1:8">
      <c r="A21">
        <v>1989</v>
      </c>
      <c r="B21" s="11">
        <v>35.185740000000003</v>
      </c>
      <c r="C21" s="11">
        <v>37.371447000000003</v>
      </c>
      <c r="D21" s="11">
        <v>34.449345000000001</v>
      </c>
      <c r="E21" s="11">
        <v>10.052417</v>
      </c>
      <c r="F21" s="11">
        <v>30.084734999999998</v>
      </c>
      <c r="G21" s="11">
        <v>44.758944</v>
      </c>
      <c r="H21" s="11"/>
    </row>
    <row r="22" spans="1:8">
      <c r="A22">
        <v>1990</v>
      </c>
      <c r="B22" s="11">
        <v>35.739134</v>
      </c>
      <c r="C22" s="11">
        <v>37.329579000000003</v>
      </c>
      <c r="D22" s="11">
        <v>35.998049999999999</v>
      </c>
      <c r="E22" s="11">
        <v>10.941045000000001</v>
      </c>
      <c r="F22" s="11">
        <v>31.145938999999998</v>
      </c>
      <c r="G22" s="11">
        <v>45.525382</v>
      </c>
      <c r="H22" s="11"/>
    </row>
    <row r="23" spans="1:8">
      <c r="A23">
        <v>1991</v>
      </c>
      <c r="B23" s="11">
        <v>36.554684999999999</v>
      </c>
      <c r="C23" s="11">
        <v>37.657787999999996</v>
      </c>
      <c r="D23" s="11">
        <v>37.444296999999999</v>
      </c>
      <c r="E23" s="11">
        <v>11.840904999999999</v>
      </c>
      <c r="F23" s="11">
        <v>30.595662000000001</v>
      </c>
      <c r="G23" s="11">
        <v>46.121816000000003</v>
      </c>
      <c r="H23" s="11"/>
    </row>
    <row r="24" spans="1:8">
      <c r="A24">
        <v>1992</v>
      </c>
      <c r="B24" s="11">
        <v>37.673202000000003</v>
      </c>
      <c r="C24" s="11">
        <v>38.428156000000001</v>
      </c>
      <c r="D24" s="11">
        <v>39.321047</v>
      </c>
      <c r="E24" s="11">
        <v>12.437938000000001</v>
      </c>
      <c r="F24" s="11">
        <v>31.745435000000001</v>
      </c>
      <c r="G24" s="11">
        <v>47.706206999999999</v>
      </c>
      <c r="H24" s="11"/>
    </row>
    <row r="25" spans="1:8">
      <c r="A25">
        <v>1993</v>
      </c>
      <c r="B25" s="11">
        <v>37.756041000000003</v>
      </c>
      <c r="C25" s="11">
        <v>39.205668000000003</v>
      </c>
      <c r="D25" s="11">
        <v>40.314214</v>
      </c>
      <c r="E25" s="11">
        <v>13.052885</v>
      </c>
      <c r="F25" s="11">
        <v>32.504643000000002</v>
      </c>
      <c r="G25" s="11">
        <v>47.888337</v>
      </c>
      <c r="H25" s="11"/>
    </row>
    <row r="26" spans="1:8">
      <c r="A26">
        <v>1994</v>
      </c>
      <c r="B26" s="11">
        <v>37.822944999999997</v>
      </c>
      <c r="C26" s="11">
        <v>39.985070999999998</v>
      </c>
      <c r="D26" s="11">
        <v>41.291795999999998</v>
      </c>
      <c r="E26" s="11">
        <v>13.899385000000001</v>
      </c>
      <c r="F26" s="11">
        <v>32.612651</v>
      </c>
      <c r="G26" s="11">
        <v>48.294024999999998</v>
      </c>
      <c r="H26" s="11"/>
    </row>
    <row r="27" spans="1:8">
      <c r="A27">
        <v>1995</v>
      </c>
      <c r="B27" s="11">
        <v>38.965823</v>
      </c>
      <c r="C27" s="11">
        <v>40.473261000000001</v>
      </c>
      <c r="D27" s="11">
        <v>43.326987000000003</v>
      </c>
      <c r="E27" s="11">
        <v>14.771812000000001</v>
      </c>
      <c r="F27" s="11">
        <v>32.949168</v>
      </c>
      <c r="G27" s="11">
        <v>48.400317000000001</v>
      </c>
      <c r="H27" s="11"/>
    </row>
    <row r="28" spans="1:8">
      <c r="A28">
        <v>1996</v>
      </c>
      <c r="B28" s="11">
        <v>40.337063999999998</v>
      </c>
      <c r="C28" s="11">
        <v>40.384258000000003</v>
      </c>
      <c r="D28" s="11">
        <v>45.058093999999997</v>
      </c>
      <c r="E28" s="11">
        <v>15.663278999999999</v>
      </c>
      <c r="F28" s="11">
        <v>33.048869000000003</v>
      </c>
      <c r="G28" s="11">
        <v>49.603549000000001</v>
      </c>
      <c r="H28" s="11"/>
    </row>
    <row r="29" spans="1:8">
      <c r="A29">
        <v>1997</v>
      </c>
      <c r="B29" s="11">
        <v>41.688592999999997</v>
      </c>
      <c r="C29" s="11">
        <v>41.114080000000001</v>
      </c>
      <c r="D29" s="11">
        <v>48.125016000000002</v>
      </c>
      <c r="E29" s="11">
        <v>16.697811999999999</v>
      </c>
      <c r="F29" s="11">
        <v>34.144562000000001</v>
      </c>
      <c r="G29" s="11">
        <v>50.322583000000002</v>
      </c>
      <c r="H29" s="11"/>
    </row>
    <row r="30" spans="1:8">
      <c r="A30">
        <v>1998</v>
      </c>
      <c r="B30" s="11">
        <v>43.056280000000001</v>
      </c>
      <c r="C30" s="11">
        <v>41.878900999999999</v>
      </c>
      <c r="D30" s="11">
        <v>49.117131999999998</v>
      </c>
      <c r="E30" s="11">
        <v>17.504263000000002</v>
      </c>
      <c r="F30" s="11">
        <v>33.601030999999999</v>
      </c>
      <c r="G30" s="11">
        <v>51.454704999999997</v>
      </c>
      <c r="H30" s="11"/>
    </row>
    <row r="31" spans="1:8">
      <c r="A31">
        <v>1999</v>
      </c>
      <c r="B31" s="11">
        <v>43.436549999999997</v>
      </c>
      <c r="C31" s="11">
        <v>42.937024000000001</v>
      </c>
      <c r="D31" s="11">
        <v>51.275509</v>
      </c>
      <c r="E31" s="11">
        <v>19.122007</v>
      </c>
      <c r="F31" s="11">
        <v>33.968200000000003</v>
      </c>
      <c r="G31" s="11">
        <v>52.953791000000002</v>
      </c>
      <c r="H31" s="11"/>
    </row>
    <row r="32" spans="1:8">
      <c r="A32">
        <v>2000</v>
      </c>
      <c r="B32" s="11">
        <v>43.881408999999998</v>
      </c>
      <c r="C32" s="11">
        <v>44.285387999999998</v>
      </c>
      <c r="D32" s="11">
        <v>53.950099000000002</v>
      </c>
      <c r="E32" s="11">
        <v>19.867034</v>
      </c>
      <c r="F32" s="11">
        <v>34.993040000000001</v>
      </c>
      <c r="G32" s="11">
        <v>54.434424999999997</v>
      </c>
      <c r="H32" s="11">
        <v>43.293174999999998</v>
      </c>
    </row>
    <row r="33" spans="1:8">
      <c r="A33">
        <v>2001</v>
      </c>
      <c r="B33" s="11">
        <v>45.412233000000001</v>
      </c>
      <c r="C33" s="11">
        <v>44.991861</v>
      </c>
      <c r="D33" s="11">
        <v>55.363404000000003</v>
      </c>
      <c r="E33" s="11">
        <v>20.534599</v>
      </c>
      <c r="F33" s="11">
        <v>35.615568000000003</v>
      </c>
      <c r="G33" s="11">
        <v>55.652850999999998</v>
      </c>
      <c r="H33" s="11">
        <v>44.052228999999997</v>
      </c>
    </row>
    <row r="34" spans="1:8">
      <c r="A34">
        <v>2002</v>
      </c>
      <c r="B34" s="11">
        <v>46.044235999999998</v>
      </c>
      <c r="C34" s="11">
        <v>45.721803000000001</v>
      </c>
      <c r="D34" s="11">
        <v>58.305501999999997</v>
      </c>
      <c r="E34" s="11">
        <v>21.887622</v>
      </c>
      <c r="F34" s="11">
        <v>36.307696</v>
      </c>
      <c r="G34" s="11">
        <v>57.218158000000003</v>
      </c>
      <c r="H34" s="11">
        <v>44.785116000000002</v>
      </c>
    </row>
    <row r="35" spans="1:8">
      <c r="A35">
        <v>2003</v>
      </c>
      <c r="B35" s="11">
        <v>47.035806000000001</v>
      </c>
      <c r="C35" s="11">
        <v>45.835459</v>
      </c>
      <c r="D35" s="11">
        <v>59.507244</v>
      </c>
      <c r="E35" s="11">
        <v>22.903303000000001</v>
      </c>
      <c r="F35" s="11">
        <v>36.999209999999998</v>
      </c>
      <c r="G35" s="11">
        <v>58.985585999999998</v>
      </c>
      <c r="H35" s="11">
        <v>45.810465999999998</v>
      </c>
    </row>
    <row r="36" spans="1:8">
      <c r="A36">
        <v>2004</v>
      </c>
      <c r="B36" s="11">
        <v>46.900982999999997</v>
      </c>
      <c r="C36" s="11">
        <v>46.221375999999999</v>
      </c>
      <c r="D36" s="11">
        <v>61.836171</v>
      </c>
      <c r="E36" s="11">
        <v>23.940085</v>
      </c>
      <c r="F36" s="11">
        <v>36.861691</v>
      </c>
      <c r="G36" s="11">
        <v>60.497742000000002</v>
      </c>
      <c r="H36" s="11">
        <v>46.826101999999999</v>
      </c>
    </row>
    <row r="37" spans="1:8">
      <c r="A37">
        <v>2005</v>
      </c>
      <c r="B37" s="11">
        <v>47.093749000000003</v>
      </c>
      <c r="C37" s="11">
        <v>47.247734999999999</v>
      </c>
      <c r="D37" s="11">
        <v>62.059657999999999</v>
      </c>
      <c r="E37" s="11">
        <v>25.066255000000002</v>
      </c>
      <c r="F37" s="11">
        <v>36.826960999999997</v>
      </c>
      <c r="G37" s="11">
        <v>61.779567999999998</v>
      </c>
      <c r="H37" s="11">
        <v>47.576185000000002</v>
      </c>
    </row>
    <row r="38" spans="1:8">
      <c r="A38">
        <v>2006</v>
      </c>
      <c r="B38" s="11">
        <v>47.366354999999999</v>
      </c>
      <c r="C38" s="11">
        <v>47.751731999999997</v>
      </c>
      <c r="D38" s="11">
        <v>62.424151000000002</v>
      </c>
      <c r="E38" s="11">
        <v>26.109853999999999</v>
      </c>
      <c r="F38" s="11">
        <v>37.357180999999997</v>
      </c>
      <c r="G38" s="11">
        <v>62.408346000000002</v>
      </c>
      <c r="H38" s="11">
        <v>48.327461</v>
      </c>
    </row>
    <row r="39" spans="1:8">
      <c r="A39">
        <v>2007</v>
      </c>
      <c r="B39" s="11">
        <v>47.939073999999998</v>
      </c>
      <c r="C39" s="11">
        <v>47.748713000000002</v>
      </c>
      <c r="D39" s="11">
        <v>63.459707999999999</v>
      </c>
      <c r="E39" s="11">
        <v>27.762018000000001</v>
      </c>
      <c r="F39" s="11">
        <v>38.850417999999998</v>
      </c>
      <c r="G39" s="11">
        <v>63.201213000000003</v>
      </c>
      <c r="H39" s="11">
        <v>49.040436</v>
      </c>
    </row>
    <row r="40" spans="1:8">
      <c r="A40">
        <v>2008</v>
      </c>
      <c r="B40" s="11">
        <v>49.624366999999999</v>
      </c>
      <c r="C40" s="11">
        <v>47.612779000000003</v>
      </c>
      <c r="D40" s="11">
        <v>61.723526999999997</v>
      </c>
      <c r="E40" s="11">
        <v>29.325932000000002</v>
      </c>
      <c r="F40" s="11">
        <v>37.584955000000001</v>
      </c>
      <c r="G40" s="11">
        <v>63.845219999999998</v>
      </c>
      <c r="H40" s="11">
        <v>49.076520000000002</v>
      </c>
    </row>
    <row r="41" spans="1:8">
      <c r="A41">
        <v>2009</v>
      </c>
      <c r="B41" s="11">
        <v>49.144573000000001</v>
      </c>
      <c r="C41" s="11">
        <v>47.841470000000001</v>
      </c>
      <c r="D41" s="11">
        <v>64.702267000000006</v>
      </c>
      <c r="E41" s="11">
        <v>30.340215000000001</v>
      </c>
      <c r="F41" s="11">
        <v>39.546796999999998</v>
      </c>
      <c r="G41" s="11">
        <v>65.928400999999994</v>
      </c>
      <c r="H41" s="11">
        <v>49.268411</v>
      </c>
    </row>
    <row r="42" spans="1:8">
      <c r="A42">
        <v>2010</v>
      </c>
      <c r="B42" s="11">
        <v>49.954717000000002</v>
      </c>
      <c r="C42" s="11">
        <v>48.328378000000001</v>
      </c>
      <c r="D42" s="11">
        <v>72.264082999999999</v>
      </c>
      <c r="E42" s="11">
        <v>32.147723999999997</v>
      </c>
      <c r="F42" s="11">
        <v>39.182017000000002</v>
      </c>
      <c r="G42" s="11">
        <v>67.575254000000001</v>
      </c>
      <c r="H42" s="11">
        <v>50.076203999999997</v>
      </c>
    </row>
    <row r="43" spans="1:8">
      <c r="A43">
        <v>2011</v>
      </c>
      <c r="B43" s="11">
        <v>50.542506000000003</v>
      </c>
      <c r="C43" s="11">
        <v>49.118031000000002</v>
      </c>
      <c r="D43" s="11">
        <v>73.635249999999999</v>
      </c>
      <c r="E43" s="11">
        <v>33.077795000000002</v>
      </c>
      <c r="F43" s="11">
        <v>39.961756999999999</v>
      </c>
      <c r="G43" s="11">
        <v>67.601832000000002</v>
      </c>
      <c r="H43" s="11">
        <v>50.615679</v>
      </c>
    </row>
    <row r="44" spans="1:8">
      <c r="A44">
        <v>2012</v>
      </c>
      <c r="B44" s="11">
        <v>51.752994999999999</v>
      </c>
      <c r="C44" s="11">
        <v>49.22531</v>
      </c>
      <c r="D44" s="11">
        <v>74.077945999999997</v>
      </c>
      <c r="E44" s="11">
        <v>33.544426999999999</v>
      </c>
      <c r="F44" s="11">
        <v>41.395535000000002</v>
      </c>
      <c r="G44" s="11">
        <v>67.836447000000007</v>
      </c>
      <c r="H44" s="11">
        <v>50.860897999999999</v>
      </c>
    </row>
    <row r="45" spans="1:8">
      <c r="A45">
        <v>2013</v>
      </c>
      <c r="B45" s="11">
        <v>52.618352999999999</v>
      </c>
      <c r="C45" s="11">
        <v>49.879102000000003</v>
      </c>
      <c r="D45" s="11">
        <v>72.604725999999999</v>
      </c>
      <c r="E45" s="11">
        <v>34.297736</v>
      </c>
      <c r="F45" s="11">
        <v>40.598129</v>
      </c>
      <c r="G45" s="11">
        <v>68.125017</v>
      </c>
      <c r="H45" s="11">
        <v>51.395175999999999</v>
      </c>
    </row>
    <row r="46" spans="1:8">
      <c r="A46">
        <v>2014</v>
      </c>
      <c r="B46" s="11">
        <v>52.861423000000002</v>
      </c>
      <c r="C46" s="11">
        <v>51.187305000000002</v>
      </c>
      <c r="D46" s="11">
        <v>76.211625999999995</v>
      </c>
      <c r="E46" s="11">
        <v>35.078733999999997</v>
      </c>
      <c r="F46" s="11">
        <v>40.703671999999997</v>
      </c>
      <c r="G46" s="11">
        <v>68.506169999999997</v>
      </c>
      <c r="H46" s="11">
        <v>51.837648999999999</v>
      </c>
    </row>
    <row r="47" spans="1:8">
      <c r="A47">
        <v>2015</v>
      </c>
      <c r="B47" s="11">
        <v>54.203308</v>
      </c>
      <c r="C47" s="11">
        <v>51.051617</v>
      </c>
      <c r="D47" s="11">
        <v>91.363253999999998</v>
      </c>
      <c r="E47" s="11">
        <v>35.5578</v>
      </c>
      <c r="F47" s="11">
        <v>41.882691999999999</v>
      </c>
      <c r="G47" s="11">
        <v>69.155199999999994</v>
      </c>
      <c r="H47" s="11">
        <v>52.446615999999999</v>
      </c>
    </row>
    <row r="48" spans="1:8">
      <c r="A48">
        <v>2016</v>
      </c>
      <c r="B48" s="11">
        <v>54.058517000000002</v>
      </c>
      <c r="C48" s="11">
        <v>51.212524000000002</v>
      </c>
      <c r="D48" s="11">
        <v>90.235859000000005</v>
      </c>
      <c r="E48" s="11">
        <v>36.548091999999997</v>
      </c>
      <c r="F48" s="11">
        <v>41.672345</v>
      </c>
      <c r="G48" s="11">
        <v>69.381403000000006</v>
      </c>
      <c r="H48" s="11">
        <v>52.633859000000001</v>
      </c>
    </row>
    <row r="49" spans="1:8">
      <c r="A49">
        <v>2017</v>
      </c>
      <c r="B49" s="11">
        <v>54.710630000000002</v>
      </c>
      <c r="C49" s="11">
        <v>52.128585999999999</v>
      </c>
      <c r="D49" s="11">
        <v>94.955952999999994</v>
      </c>
      <c r="E49" s="11">
        <v>38.180621000000002</v>
      </c>
      <c r="F49" s="11">
        <v>41.804270000000002</v>
      </c>
      <c r="G49" s="11">
        <v>70.092267000000007</v>
      </c>
      <c r="H49" s="11">
        <v>53.429839999999999</v>
      </c>
    </row>
    <row r="50" spans="1:8">
      <c r="A50">
        <v>2018</v>
      </c>
      <c r="B50" s="11">
        <v>54.705339000000002</v>
      </c>
      <c r="C50" s="11">
        <v>52.297111999999998</v>
      </c>
      <c r="D50" s="11">
        <v>99.484020999999998</v>
      </c>
      <c r="E50" s="11">
        <v>39.639226999999998</v>
      </c>
      <c r="F50" s="11">
        <v>42.365701999999999</v>
      </c>
      <c r="G50" s="11">
        <v>70.906795000000002</v>
      </c>
      <c r="H50" s="11">
        <v>53.944124000000002</v>
      </c>
    </row>
    <row r="51" spans="1:8">
      <c r="A51">
        <v>2019</v>
      </c>
      <c r="B51" s="11">
        <v>55.052705000000003</v>
      </c>
      <c r="C51" s="11">
        <v>52.677241000000002</v>
      </c>
      <c r="D51" s="11">
        <v>102.685878</v>
      </c>
      <c r="E51" s="11">
        <v>40.494731999999999</v>
      </c>
      <c r="F51" s="11">
        <v>41.719371000000002</v>
      </c>
      <c r="G51" s="11">
        <v>71.783107999999999</v>
      </c>
      <c r="H51" s="11">
        <v>54.523370999999997</v>
      </c>
    </row>
    <row r="54" spans="1:8">
      <c r="A54" t="s">
        <v>33</v>
      </c>
    </row>
    <row r="55" spans="1:8">
      <c r="A55" t="s">
        <v>65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4BE3F-EA77-4E6F-879D-1AD12E3317A7}">
  <dimension ref="A1:BS11"/>
  <sheetViews>
    <sheetView workbookViewId="0">
      <selection activeCell="S21" sqref="S21"/>
    </sheetView>
  </sheetViews>
  <sheetFormatPr defaultRowHeight="15"/>
  <sheetData>
    <row r="1" spans="1:71">
      <c r="A1" t="s">
        <v>66</v>
      </c>
      <c r="B1">
        <v>1950</v>
      </c>
      <c r="C1">
        <v>1951</v>
      </c>
      <c r="D1">
        <v>1952</v>
      </c>
      <c r="E1">
        <v>1953</v>
      </c>
      <c r="F1">
        <v>1954</v>
      </c>
      <c r="G1">
        <v>1955</v>
      </c>
      <c r="H1">
        <v>1956</v>
      </c>
      <c r="I1">
        <v>1957</v>
      </c>
      <c r="J1">
        <v>1958</v>
      </c>
      <c r="K1">
        <v>1959</v>
      </c>
      <c r="L1">
        <v>1960</v>
      </c>
      <c r="M1">
        <v>1961</v>
      </c>
      <c r="N1">
        <v>1962</v>
      </c>
      <c r="O1">
        <v>1963</v>
      </c>
      <c r="P1">
        <v>1964</v>
      </c>
      <c r="Q1">
        <v>1965</v>
      </c>
      <c r="R1">
        <v>1966</v>
      </c>
      <c r="S1">
        <v>1967</v>
      </c>
      <c r="T1">
        <v>1968</v>
      </c>
      <c r="U1">
        <v>1969</v>
      </c>
      <c r="V1">
        <v>1970</v>
      </c>
      <c r="W1">
        <v>1971</v>
      </c>
      <c r="X1">
        <v>1972</v>
      </c>
      <c r="Y1">
        <v>1973</v>
      </c>
      <c r="Z1">
        <v>1974</v>
      </c>
      <c r="AA1">
        <v>1975</v>
      </c>
      <c r="AB1">
        <v>1976</v>
      </c>
      <c r="AC1">
        <v>1977</v>
      </c>
      <c r="AD1">
        <v>1978</v>
      </c>
      <c r="AE1">
        <v>1979</v>
      </c>
      <c r="AF1">
        <v>1980</v>
      </c>
      <c r="AG1">
        <v>1981</v>
      </c>
      <c r="AH1">
        <v>1982</v>
      </c>
      <c r="AI1">
        <v>1983</v>
      </c>
      <c r="AJ1">
        <v>1984</v>
      </c>
      <c r="AK1">
        <v>1985</v>
      </c>
      <c r="AL1">
        <v>1986</v>
      </c>
      <c r="AM1">
        <v>1987</v>
      </c>
      <c r="AN1">
        <v>1988</v>
      </c>
      <c r="AO1">
        <v>1989</v>
      </c>
      <c r="AP1">
        <v>1990</v>
      </c>
      <c r="AQ1">
        <v>1991</v>
      </c>
      <c r="AR1">
        <v>1992</v>
      </c>
      <c r="AS1">
        <v>1993</v>
      </c>
      <c r="AT1">
        <v>1994</v>
      </c>
      <c r="AU1">
        <v>1995</v>
      </c>
      <c r="AV1">
        <v>1996</v>
      </c>
      <c r="AW1">
        <v>1997</v>
      </c>
      <c r="AX1">
        <v>1998</v>
      </c>
      <c r="AY1">
        <v>1999</v>
      </c>
      <c r="AZ1">
        <v>2000</v>
      </c>
      <c r="BA1">
        <v>2001</v>
      </c>
      <c r="BB1">
        <v>2002</v>
      </c>
      <c r="BC1">
        <v>2003</v>
      </c>
      <c r="BD1">
        <v>2004</v>
      </c>
      <c r="BE1">
        <v>2005</v>
      </c>
      <c r="BF1">
        <v>2006</v>
      </c>
      <c r="BG1">
        <v>2007</v>
      </c>
      <c r="BH1">
        <v>2008</v>
      </c>
      <c r="BI1">
        <v>2009</v>
      </c>
      <c r="BJ1">
        <v>2010</v>
      </c>
      <c r="BK1">
        <v>2011</v>
      </c>
      <c r="BL1">
        <v>2012</v>
      </c>
      <c r="BM1">
        <v>2013</v>
      </c>
      <c r="BN1">
        <v>2014</v>
      </c>
      <c r="BO1">
        <v>2015</v>
      </c>
      <c r="BP1">
        <v>2016</v>
      </c>
      <c r="BQ1">
        <v>2017</v>
      </c>
      <c r="BR1">
        <v>2018</v>
      </c>
      <c r="BS1">
        <v>2019</v>
      </c>
    </row>
    <row r="3" spans="1:71">
      <c r="A3" t="s">
        <v>11</v>
      </c>
      <c r="B3" s="11">
        <v>97.816856066270731</v>
      </c>
      <c r="C3" s="11">
        <v>94.449326388694416</v>
      </c>
      <c r="D3" s="11">
        <v>92.715756550263805</v>
      </c>
      <c r="E3" s="11">
        <v>90.120222313503646</v>
      </c>
      <c r="F3" s="11">
        <v>94.353276250252264</v>
      </c>
      <c r="G3" s="11">
        <v>92.695131305595339</v>
      </c>
      <c r="H3" s="11">
        <v>94.224665785970203</v>
      </c>
      <c r="I3" s="11">
        <v>94.414152340380141</v>
      </c>
      <c r="J3" s="11">
        <v>97.959459443072021</v>
      </c>
      <c r="K3" s="11">
        <v>96.150199527942078</v>
      </c>
      <c r="L3" s="11">
        <v>97.939543982211873</v>
      </c>
      <c r="M3" s="11">
        <v>94.95152235668219</v>
      </c>
      <c r="N3" s="11">
        <v>94.017103513215602</v>
      </c>
      <c r="O3" s="11">
        <v>95.279092059431164</v>
      </c>
      <c r="P3" s="11">
        <v>95.077225077249906</v>
      </c>
      <c r="Q3" s="11">
        <v>93.139663322381963</v>
      </c>
      <c r="R3" s="11">
        <v>89.141255306486897</v>
      </c>
      <c r="S3" s="11">
        <v>92.436862034193553</v>
      </c>
      <c r="T3" s="11">
        <v>91.829149689068274</v>
      </c>
      <c r="U3" s="11">
        <v>93.819026925311789</v>
      </c>
      <c r="V3" s="11">
        <v>98.946942362346263</v>
      </c>
      <c r="W3" s="11">
        <v>98.553909474560868</v>
      </c>
      <c r="X3" s="11">
        <v>94.660380536384295</v>
      </c>
      <c r="Y3" s="11">
        <v>93.555020856445367</v>
      </c>
      <c r="Z3" s="11">
        <v>94.818139967709286</v>
      </c>
      <c r="AA3" s="11">
        <v>96.622354928561649</v>
      </c>
      <c r="AB3" s="11">
        <v>95.586490295549737</v>
      </c>
      <c r="AC3" s="11">
        <v>92.485665163573614</v>
      </c>
      <c r="AD3" s="11">
        <v>89.409813708389734</v>
      </c>
      <c r="AE3" s="11">
        <v>90.11263980638951</v>
      </c>
      <c r="AF3" s="11">
        <v>92.787477121100622</v>
      </c>
      <c r="AG3" s="11">
        <v>93.191860002766489</v>
      </c>
      <c r="AH3" s="11">
        <v>94.350470022878113</v>
      </c>
      <c r="AI3" s="11">
        <v>89.149205292319607</v>
      </c>
      <c r="AJ3" s="11">
        <v>88.326789961176374</v>
      </c>
      <c r="AK3" s="11">
        <v>88.580016544636635</v>
      </c>
      <c r="AL3" s="11">
        <v>86.870977630286092</v>
      </c>
      <c r="AM3" s="11">
        <v>87.389016910749021</v>
      </c>
      <c r="AN3" s="11">
        <v>86.544395468011658</v>
      </c>
      <c r="AO3" s="11">
        <v>86.47905450530051</v>
      </c>
      <c r="AP3" s="11">
        <v>85.513284942737457</v>
      </c>
      <c r="AQ3" s="11">
        <v>84.661821497492411</v>
      </c>
      <c r="AR3" s="11">
        <v>83.9633761345181</v>
      </c>
      <c r="AS3" s="11">
        <v>85.022413724098897</v>
      </c>
      <c r="AT3" s="11">
        <v>85.722685189396543</v>
      </c>
      <c r="AU3" s="11">
        <v>85.559058663449548</v>
      </c>
      <c r="AV3" s="11">
        <v>85.639606111332085</v>
      </c>
      <c r="AW3" s="11">
        <v>85.636093435481243</v>
      </c>
      <c r="AX3" s="11">
        <v>85.540300010456193</v>
      </c>
      <c r="AY3" s="11">
        <v>84.901242983893155</v>
      </c>
      <c r="AZ3" s="11">
        <v>83.549808787904084</v>
      </c>
      <c r="BA3" s="11">
        <v>84.243408564929851</v>
      </c>
      <c r="BB3" s="11">
        <v>85.711297049512112</v>
      </c>
      <c r="BC3" s="11">
        <v>85.111923826256131</v>
      </c>
      <c r="BD3" s="11">
        <v>84.94769275239895</v>
      </c>
      <c r="BE3" s="11">
        <v>83.971176554595189</v>
      </c>
      <c r="BF3" s="11">
        <v>83.139983945832341</v>
      </c>
      <c r="BG3" s="11">
        <v>84.228510475294968</v>
      </c>
      <c r="BH3" s="11">
        <v>85.330624481017352</v>
      </c>
      <c r="BI3" s="11">
        <v>88.157025967020402</v>
      </c>
      <c r="BJ3" s="11">
        <v>87.286312129288092</v>
      </c>
      <c r="BK3" s="11">
        <v>87.470306250448488</v>
      </c>
      <c r="BL3" s="11">
        <v>87.701925171968028</v>
      </c>
      <c r="BM3" s="11">
        <v>86.995770507056619</v>
      </c>
      <c r="BN3" s="11">
        <v>86.273603215566112</v>
      </c>
      <c r="BO3" s="11">
        <v>85.023464648493047</v>
      </c>
      <c r="BP3" s="11">
        <v>85.029978257742997</v>
      </c>
      <c r="BQ3" s="11">
        <v>84.18570854031438</v>
      </c>
      <c r="BR3" s="11">
        <v>83.109506620904654</v>
      </c>
      <c r="BS3" s="11">
        <v>82.031044868368824</v>
      </c>
    </row>
    <row r="4" spans="1:71">
      <c r="A4" t="s">
        <v>12</v>
      </c>
      <c r="B4" s="11">
        <v>91.042365144416593</v>
      </c>
      <c r="C4" s="11">
        <v>88.550043583689813</v>
      </c>
      <c r="D4" s="11">
        <v>89.982230810156111</v>
      </c>
      <c r="E4" s="11">
        <v>89.075051726064601</v>
      </c>
      <c r="F4" s="11">
        <v>87.929849476017026</v>
      </c>
      <c r="G4" s="11">
        <v>88.982484498828654</v>
      </c>
      <c r="H4" s="11">
        <v>93.559899348970674</v>
      </c>
      <c r="I4" s="11">
        <v>92.814514465905802</v>
      </c>
      <c r="J4" s="11">
        <v>94.279416691600062</v>
      </c>
      <c r="K4" s="11">
        <v>91.141819497520586</v>
      </c>
      <c r="L4" s="11">
        <v>91.068302153654784</v>
      </c>
      <c r="M4" s="11">
        <v>91.103759485606233</v>
      </c>
      <c r="N4" s="11">
        <v>91.558145358342671</v>
      </c>
      <c r="O4" s="11">
        <v>91.786354270370097</v>
      </c>
      <c r="P4" s="11">
        <v>91.983253511197944</v>
      </c>
      <c r="Q4" s="11">
        <v>91.599483854663717</v>
      </c>
      <c r="R4" s="11">
        <v>90.857520180136603</v>
      </c>
      <c r="S4" s="11">
        <v>90.479625898718012</v>
      </c>
      <c r="T4" s="11">
        <v>90.257127992644655</v>
      </c>
      <c r="U4" s="11">
        <v>91.717750515672137</v>
      </c>
      <c r="V4" s="11">
        <v>93.694232295655183</v>
      </c>
      <c r="W4" s="11">
        <v>95.759720230468872</v>
      </c>
      <c r="X4" s="11">
        <v>95.69197632056003</v>
      </c>
      <c r="Y4" s="11">
        <v>96.801132488813565</v>
      </c>
      <c r="Z4" s="11">
        <v>100.82402576223721</v>
      </c>
      <c r="AA4" s="11">
        <v>102.83412976704315</v>
      </c>
      <c r="AB4" s="11">
        <v>102.54125272729711</v>
      </c>
      <c r="AC4" s="11">
        <v>101.1276257526124</v>
      </c>
      <c r="AD4" s="11">
        <v>99.754888391560613</v>
      </c>
      <c r="AE4" s="11">
        <v>100.82124322704527</v>
      </c>
      <c r="AF4" s="11">
        <v>102.31580136214266</v>
      </c>
      <c r="AG4" s="11">
        <v>102.6135173729206</v>
      </c>
      <c r="AH4" s="11">
        <v>100.90149421048487</v>
      </c>
      <c r="AI4" s="11">
        <v>98.986148179362601</v>
      </c>
      <c r="AJ4" s="11">
        <v>97.275667367763191</v>
      </c>
      <c r="AK4" s="11">
        <v>98.151294173096375</v>
      </c>
      <c r="AL4" s="11">
        <v>97.008462779666658</v>
      </c>
      <c r="AM4" s="11">
        <v>96.92044680378487</v>
      </c>
      <c r="AN4" s="11">
        <v>96.950049495140405</v>
      </c>
      <c r="AO4" s="11">
        <v>94.755246294740004</v>
      </c>
      <c r="AP4" s="11">
        <v>92.667534101788519</v>
      </c>
      <c r="AQ4" s="11">
        <v>90.677997668476252</v>
      </c>
      <c r="AR4" s="11">
        <v>88.325343184050269</v>
      </c>
      <c r="AS4" s="11">
        <v>88.165008058845444</v>
      </c>
      <c r="AT4" s="11">
        <v>88.465092633590601</v>
      </c>
      <c r="AU4" s="11">
        <v>88.367105035294088</v>
      </c>
      <c r="AV4" s="11">
        <v>86.389927594440849</v>
      </c>
      <c r="AW4" s="11">
        <v>86.125901785453635</v>
      </c>
      <c r="AX4" s="11">
        <v>85.539044055861197</v>
      </c>
      <c r="AY4" s="11">
        <v>85.748100593012694</v>
      </c>
      <c r="AZ4" s="11">
        <v>86.353623668083685</v>
      </c>
      <c r="BA4" s="11">
        <v>86.569192436804613</v>
      </c>
      <c r="BB4" s="11">
        <v>87.162801481481793</v>
      </c>
      <c r="BC4" s="11">
        <v>85.895692149728049</v>
      </c>
      <c r="BD4" s="11">
        <v>85.011535489133863</v>
      </c>
      <c r="BE4" s="11">
        <v>84.492900346809023</v>
      </c>
      <c r="BF4" s="11">
        <v>84.051941205859663</v>
      </c>
      <c r="BG4" s="11">
        <v>83.968105705403644</v>
      </c>
      <c r="BH4" s="11">
        <v>84.616681605752746</v>
      </c>
      <c r="BI4" s="11">
        <v>83.844452119049024</v>
      </c>
      <c r="BJ4" s="11">
        <v>83.838404721340268</v>
      </c>
      <c r="BK4" s="11">
        <v>84.750127178510056</v>
      </c>
      <c r="BL4" s="11">
        <v>83.903197344321455</v>
      </c>
      <c r="BM4" s="11">
        <v>83.845453176029352</v>
      </c>
      <c r="BN4" s="11">
        <v>83.749619970929217</v>
      </c>
      <c r="BO4" s="11">
        <v>81.73218295846803</v>
      </c>
      <c r="BP4" s="11">
        <v>80.839596017048649</v>
      </c>
      <c r="BQ4" s="11">
        <v>80.88941553445467</v>
      </c>
      <c r="BR4" s="11">
        <v>79.440234593985835</v>
      </c>
      <c r="BS4" s="11">
        <v>78.539629402113647</v>
      </c>
    </row>
    <row r="5" spans="1:71">
      <c r="A5" t="s">
        <v>24</v>
      </c>
      <c r="B5" s="11">
        <v>100.78068085352885</v>
      </c>
      <c r="C5" s="11">
        <v>95.681471251740533</v>
      </c>
      <c r="D5" s="11">
        <v>89.621418226062772</v>
      </c>
      <c r="E5" s="11">
        <v>88.094637082942242</v>
      </c>
      <c r="F5" s="11">
        <v>95.695716911354282</v>
      </c>
      <c r="G5" s="11">
        <v>95.882814149993507</v>
      </c>
      <c r="H5" s="11">
        <v>97.004935781269168</v>
      </c>
      <c r="I5" s="11">
        <v>98.312548072419716</v>
      </c>
      <c r="J5" s="11">
        <v>101.75108648596975</v>
      </c>
      <c r="K5" s="11">
        <v>99.913228367687012</v>
      </c>
      <c r="L5" s="11">
        <v>100.67049599238101</v>
      </c>
      <c r="M5" s="11">
        <v>99.987255247022063</v>
      </c>
      <c r="N5" s="11">
        <v>97.126782557066946</v>
      </c>
      <c r="O5" s="11">
        <v>96.366702349969145</v>
      </c>
      <c r="P5" s="11">
        <v>95.662699527050762</v>
      </c>
      <c r="Q5" s="11">
        <v>94.304150173107601</v>
      </c>
      <c r="R5" s="11">
        <v>93.499803446514179</v>
      </c>
      <c r="S5" s="11">
        <v>91.288274770289249</v>
      </c>
      <c r="T5" s="11">
        <v>84.826359714355078</v>
      </c>
      <c r="U5" s="11">
        <v>86.25391078919715</v>
      </c>
      <c r="V5" s="11">
        <v>89.567639938728078</v>
      </c>
      <c r="W5" s="11">
        <v>87.953291360740863</v>
      </c>
      <c r="X5" s="11">
        <v>86.831909135081787</v>
      </c>
      <c r="Y5" s="11">
        <v>85.844928008745129</v>
      </c>
      <c r="Z5" s="11">
        <v>90.783479325655321</v>
      </c>
      <c r="AA5" s="11">
        <v>92.230008436345784</v>
      </c>
      <c r="AB5" s="11">
        <v>87.897898681247156</v>
      </c>
      <c r="AC5" s="11">
        <v>83.472719969223107</v>
      </c>
      <c r="AD5" s="11">
        <v>78.10065794771171</v>
      </c>
      <c r="AE5" s="11">
        <v>77.506800958971397</v>
      </c>
      <c r="AF5" s="11">
        <v>79.558000536742952</v>
      </c>
      <c r="AG5" s="11">
        <v>80.119671177388426</v>
      </c>
      <c r="AH5" s="11">
        <v>84.166331777741334</v>
      </c>
      <c r="AI5" s="11">
        <v>81.868074716498455</v>
      </c>
      <c r="AJ5" s="11">
        <v>78.798525640686634</v>
      </c>
      <c r="AK5" s="11">
        <v>77.674892227872832</v>
      </c>
      <c r="AL5" s="11">
        <v>76.258920984932786</v>
      </c>
      <c r="AM5" s="11">
        <v>74.853257369198175</v>
      </c>
      <c r="AN5" s="11">
        <v>72.18894725942539</v>
      </c>
      <c r="AO5" s="11">
        <v>70.814867546957331</v>
      </c>
      <c r="AP5" s="11">
        <v>70.120836230210543</v>
      </c>
      <c r="AQ5" s="11">
        <v>68.622859200424031</v>
      </c>
      <c r="AR5" s="11">
        <v>66.872222109269899</v>
      </c>
      <c r="AS5" s="11">
        <v>68.125780080134831</v>
      </c>
      <c r="AT5" s="11">
        <v>69.583779207777312</v>
      </c>
      <c r="AU5" s="11">
        <v>70.254763372258807</v>
      </c>
      <c r="AV5" s="11">
        <v>69.790355165849178</v>
      </c>
      <c r="AW5" s="11">
        <v>68.66240596437504</v>
      </c>
      <c r="AX5" s="11">
        <v>66.243657672926929</v>
      </c>
      <c r="AY5" s="11">
        <v>66.145399884174921</v>
      </c>
      <c r="AZ5" s="11">
        <v>66.239726058013517</v>
      </c>
      <c r="BA5" s="11">
        <v>66.630177653210879</v>
      </c>
      <c r="BB5" s="11">
        <v>67.914570236337283</v>
      </c>
      <c r="BC5" s="11">
        <v>68.170666367889325</v>
      </c>
      <c r="BD5" s="11">
        <v>68.128418436063527</v>
      </c>
      <c r="BE5" s="11">
        <v>67.159516333181074</v>
      </c>
      <c r="BF5" s="11">
        <v>66.784414733056153</v>
      </c>
      <c r="BG5" s="11">
        <v>68.019571288005793</v>
      </c>
      <c r="BH5" s="11">
        <v>67.770223336366627</v>
      </c>
      <c r="BI5" s="11">
        <v>69.359425012317374</v>
      </c>
      <c r="BJ5" s="11">
        <v>68.751671943260718</v>
      </c>
      <c r="BK5" s="11">
        <v>68.954188891253139</v>
      </c>
      <c r="BL5" s="11">
        <v>69.093921472020142</v>
      </c>
      <c r="BM5" s="11">
        <v>68.918124673747585</v>
      </c>
      <c r="BN5" s="11">
        <v>68.533027716645634</v>
      </c>
      <c r="BO5" s="11">
        <v>68.331889663440222</v>
      </c>
      <c r="BP5" s="11">
        <v>68.955848131530473</v>
      </c>
      <c r="BQ5" s="11">
        <v>68.834924803036913</v>
      </c>
      <c r="BR5" s="11">
        <v>68.070706055324095</v>
      </c>
      <c r="BS5" s="11">
        <v>67.106682973612365</v>
      </c>
    </row>
    <row r="6" spans="1:71">
      <c r="A6" t="s">
        <v>18</v>
      </c>
      <c r="B6" s="11">
        <v>49.384825224787335</v>
      </c>
      <c r="C6" s="11">
        <v>47.717369032241315</v>
      </c>
      <c r="D6" s="11">
        <v>47.929057596422325</v>
      </c>
      <c r="E6" s="11">
        <v>47.881135169121393</v>
      </c>
      <c r="F6" s="11">
        <v>49.63106773730712</v>
      </c>
      <c r="G6" s="11">
        <v>48.721558926263199</v>
      </c>
      <c r="H6" s="11">
        <v>48.272067214872777</v>
      </c>
      <c r="I6" s="11">
        <v>48.350922310567483</v>
      </c>
      <c r="J6" s="11">
        <v>48.966788262316932</v>
      </c>
      <c r="K6" s="11">
        <v>48.591998243835896</v>
      </c>
      <c r="L6" s="11">
        <v>51.036013081394835</v>
      </c>
      <c r="M6" s="11">
        <v>53.265266729164921</v>
      </c>
      <c r="N6" s="11">
        <v>52.411060011065871</v>
      </c>
      <c r="O6" s="11">
        <v>52.989004982248865</v>
      </c>
      <c r="P6" s="11">
        <v>52.534309056703407</v>
      </c>
      <c r="Q6" s="11">
        <v>50.60858525614055</v>
      </c>
      <c r="R6" s="11">
        <v>48.304055917601573</v>
      </c>
      <c r="S6" s="11">
        <v>50.068830373541594</v>
      </c>
      <c r="T6" s="11">
        <v>51.964127272267376</v>
      </c>
      <c r="U6" s="11">
        <v>53.704245272795461</v>
      </c>
      <c r="V6" s="11">
        <v>55.213238835884269</v>
      </c>
      <c r="W6" s="11">
        <v>55.479184173765375</v>
      </c>
      <c r="X6" s="11">
        <v>55.867122759191815</v>
      </c>
      <c r="Y6" s="11">
        <v>55.023174205032291</v>
      </c>
      <c r="Z6" s="11">
        <v>57.258175558249526</v>
      </c>
      <c r="AA6" s="11">
        <v>60.197645364803584</v>
      </c>
      <c r="AB6" s="11">
        <v>57.556701981260147</v>
      </c>
      <c r="AC6" s="11">
        <v>59.320236682122918</v>
      </c>
      <c r="AD6" s="11">
        <v>60.118821002665598</v>
      </c>
      <c r="AE6" s="11">
        <v>59.753467627983838</v>
      </c>
      <c r="AF6" s="11">
        <v>61.880808195900627</v>
      </c>
      <c r="AG6" s="11">
        <v>62.194242780099152</v>
      </c>
      <c r="AH6" s="11">
        <v>64.612964545394746</v>
      </c>
      <c r="AI6" s="11">
        <v>61.640329334046605</v>
      </c>
      <c r="AJ6" s="11">
        <v>59.933002745098975</v>
      </c>
      <c r="AK6" s="11">
        <v>59.506965618288909</v>
      </c>
      <c r="AL6" s="11">
        <v>57.636102491074539</v>
      </c>
      <c r="AM6" s="11">
        <v>58.68138381435972</v>
      </c>
      <c r="AN6" s="11">
        <v>59.840181542111672</v>
      </c>
      <c r="AO6" s="11">
        <v>61.798897604822621</v>
      </c>
      <c r="AP6" s="11">
        <v>66.46868490098619</v>
      </c>
      <c r="AQ6" s="11">
        <v>67.993431240831399</v>
      </c>
      <c r="AR6" s="11">
        <v>68.338611662612053</v>
      </c>
      <c r="AS6" s="11">
        <v>68.425985681509843</v>
      </c>
      <c r="AT6" s="11">
        <v>70.052491165762092</v>
      </c>
      <c r="AU6" s="11">
        <v>75.07124926862771</v>
      </c>
      <c r="AV6" s="11">
        <v>77.773023973874771</v>
      </c>
      <c r="AW6" s="11">
        <v>82.460294837736143</v>
      </c>
      <c r="AX6" s="11">
        <v>85.516094006971187</v>
      </c>
      <c r="AY6" s="11">
        <v>89.787262882119506</v>
      </c>
      <c r="AZ6" s="11">
        <v>93.700425483717353</v>
      </c>
      <c r="BA6" s="11">
        <v>96.629867708781617</v>
      </c>
      <c r="BB6" s="11">
        <v>99.434855531841023</v>
      </c>
      <c r="BC6" s="11">
        <v>98.475829175933029</v>
      </c>
      <c r="BD6" s="11">
        <v>100.00477261119045</v>
      </c>
      <c r="BE6" s="11">
        <v>100.55054785494748</v>
      </c>
      <c r="BF6" s="11">
        <v>100.66995438172546</v>
      </c>
      <c r="BG6" s="11">
        <v>101.82160466467974</v>
      </c>
      <c r="BH6" s="11">
        <v>96.091384727469361</v>
      </c>
      <c r="BI6" s="11">
        <v>93.222082550470461</v>
      </c>
      <c r="BJ6" s="11">
        <v>92.585585610630986</v>
      </c>
      <c r="BK6" s="11">
        <v>91.560925742723853</v>
      </c>
      <c r="BL6" s="11">
        <v>89.852085390293453</v>
      </c>
      <c r="BM6" s="11">
        <v>89.40731723720323</v>
      </c>
      <c r="BN6" s="11">
        <v>94.511563471870218</v>
      </c>
      <c r="BO6" s="11">
        <v>99.22959665220155</v>
      </c>
      <c r="BP6" s="11">
        <v>100.66042950968941</v>
      </c>
      <c r="BQ6" s="11">
        <v>105.70146077020408</v>
      </c>
      <c r="BR6" s="11">
        <v>110.2212065272153</v>
      </c>
      <c r="BS6" s="11">
        <v>113.26253383310316</v>
      </c>
    </row>
    <row r="7" spans="1:71">
      <c r="A7" t="s">
        <v>27</v>
      </c>
      <c r="B7" s="11">
        <v>100</v>
      </c>
      <c r="C7" s="11">
        <v>100</v>
      </c>
      <c r="D7" s="11">
        <v>100</v>
      </c>
      <c r="E7" s="11">
        <v>100</v>
      </c>
      <c r="F7" s="11">
        <v>100</v>
      </c>
      <c r="G7" s="11">
        <v>100</v>
      </c>
      <c r="H7" s="11">
        <v>100</v>
      </c>
      <c r="I7" s="11">
        <v>100</v>
      </c>
      <c r="J7" s="11">
        <v>100</v>
      </c>
      <c r="K7" s="11">
        <v>100</v>
      </c>
      <c r="L7" s="11">
        <v>100</v>
      </c>
      <c r="M7" s="11">
        <v>100</v>
      </c>
      <c r="N7" s="11">
        <v>100</v>
      </c>
      <c r="O7" s="11">
        <v>100</v>
      </c>
      <c r="P7" s="11">
        <v>100</v>
      </c>
      <c r="Q7" s="11">
        <v>100</v>
      </c>
      <c r="R7" s="11">
        <v>100</v>
      </c>
      <c r="S7" s="11">
        <v>100</v>
      </c>
      <c r="T7" s="11">
        <v>100</v>
      </c>
      <c r="U7" s="11">
        <v>100</v>
      </c>
      <c r="V7" s="11">
        <v>100</v>
      </c>
      <c r="W7" s="11">
        <v>100</v>
      </c>
      <c r="X7" s="11">
        <v>100</v>
      </c>
      <c r="Y7" s="11">
        <v>100</v>
      </c>
      <c r="Z7" s="11">
        <v>100</v>
      </c>
      <c r="AA7" s="11">
        <v>100</v>
      </c>
      <c r="AB7" s="11">
        <v>100</v>
      </c>
      <c r="AC7" s="11">
        <v>100</v>
      </c>
      <c r="AD7" s="11">
        <v>100</v>
      </c>
      <c r="AE7" s="11">
        <v>100</v>
      </c>
      <c r="AF7" s="11">
        <v>100</v>
      </c>
      <c r="AG7" s="11">
        <v>100</v>
      </c>
      <c r="AH7" s="11">
        <v>100</v>
      </c>
      <c r="AI7" s="11">
        <v>100</v>
      </c>
      <c r="AJ7" s="11">
        <v>100</v>
      </c>
      <c r="AK7" s="11">
        <v>100</v>
      </c>
      <c r="AL7" s="11">
        <v>100</v>
      </c>
      <c r="AM7" s="11">
        <v>100</v>
      </c>
      <c r="AN7" s="11">
        <v>100</v>
      </c>
      <c r="AO7" s="11">
        <v>100</v>
      </c>
      <c r="AP7" s="11">
        <v>100</v>
      </c>
      <c r="AQ7" s="11">
        <v>100</v>
      </c>
      <c r="AR7" s="11">
        <v>100</v>
      </c>
      <c r="AS7" s="11">
        <v>100</v>
      </c>
      <c r="AT7" s="11">
        <v>100</v>
      </c>
      <c r="AU7" s="11">
        <v>100</v>
      </c>
      <c r="AV7" s="11">
        <v>100</v>
      </c>
      <c r="AW7" s="11">
        <v>100</v>
      </c>
      <c r="AX7" s="11">
        <v>100</v>
      </c>
      <c r="AY7" s="11">
        <v>100</v>
      </c>
      <c r="AZ7" s="11">
        <v>100</v>
      </c>
      <c r="BA7" s="11">
        <v>100</v>
      </c>
      <c r="BB7" s="11">
        <v>100</v>
      </c>
      <c r="BC7" s="11">
        <v>100</v>
      </c>
      <c r="BD7" s="11">
        <v>100</v>
      </c>
      <c r="BE7" s="11">
        <v>100</v>
      </c>
      <c r="BF7" s="11">
        <v>100</v>
      </c>
      <c r="BG7" s="11">
        <v>100</v>
      </c>
      <c r="BH7" s="11">
        <v>100</v>
      </c>
      <c r="BI7" s="11">
        <v>100</v>
      </c>
      <c r="BJ7" s="11">
        <v>100</v>
      </c>
      <c r="BK7" s="11">
        <v>100</v>
      </c>
      <c r="BL7" s="11">
        <v>100</v>
      </c>
      <c r="BM7" s="11">
        <v>100</v>
      </c>
      <c r="BN7" s="11">
        <v>100</v>
      </c>
      <c r="BO7" s="11">
        <v>100</v>
      </c>
      <c r="BP7" s="11">
        <v>100</v>
      </c>
      <c r="BQ7" s="11">
        <v>100</v>
      </c>
      <c r="BR7" s="11">
        <v>100</v>
      </c>
      <c r="BS7" s="11">
        <v>100</v>
      </c>
    </row>
    <row r="8" spans="1:71">
      <c r="A8" t="s">
        <v>62</v>
      </c>
      <c r="B8" s="11">
        <v>8.4541009711249746</v>
      </c>
      <c r="C8" s="11">
        <v>7.3352754668255526</v>
      </c>
      <c r="D8" s="11">
        <v>7.6084139339006747</v>
      </c>
      <c r="E8" s="11">
        <v>9.4803117587367574</v>
      </c>
      <c r="F8" s="11">
        <v>10.178066727784895</v>
      </c>
      <c r="G8" s="11">
        <v>10.055950495309174</v>
      </c>
      <c r="H8" s="11">
        <v>9.85108560429547</v>
      </c>
      <c r="I8" s="11">
        <v>10.309604576265659</v>
      </c>
      <c r="J8" s="11">
        <v>10.808268077703312</v>
      </c>
      <c r="K8" s="11">
        <v>10.351680388479924</v>
      </c>
      <c r="L8" s="11">
        <v>10.118137340470463</v>
      </c>
      <c r="M8" s="11">
        <v>10.195354534085016</v>
      </c>
      <c r="N8" s="11">
        <v>9.7445737062098043</v>
      </c>
      <c r="O8" s="11">
        <v>10.008408783410024</v>
      </c>
      <c r="P8" s="11">
        <v>10.136306288995799</v>
      </c>
      <c r="Q8" s="11">
        <v>9.9613613748425127</v>
      </c>
      <c r="R8" s="11">
        <v>10.328893183255193</v>
      </c>
      <c r="S8" s="11">
        <v>10.650998417350561</v>
      </c>
      <c r="T8" s="11">
        <v>11.29751058207839</v>
      </c>
      <c r="U8" s="11">
        <v>12.454468253602357</v>
      </c>
      <c r="V8" s="11">
        <v>13.36199834751373</v>
      </c>
      <c r="W8" s="11">
        <v>14.098074526658735</v>
      </c>
      <c r="X8" s="11">
        <v>14.258239856948245</v>
      </c>
      <c r="Y8" s="11">
        <v>15.665799224777579</v>
      </c>
      <c r="Z8" s="11">
        <v>16.970433806220907</v>
      </c>
      <c r="AA8" s="11">
        <v>18.008023954819084</v>
      </c>
      <c r="AB8" s="11">
        <v>18.967537312816191</v>
      </c>
      <c r="AC8" s="11">
        <v>19.88319232859687</v>
      </c>
      <c r="AD8" s="11">
        <v>20.500503555912523</v>
      </c>
      <c r="AE8" s="11">
        <v>21.229531306760947</v>
      </c>
      <c r="AF8" s="11">
        <v>20.634406193961656</v>
      </c>
      <c r="AG8" s="11">
        <v>21.249092384282743</v>
      </c>
      <c r="AH8" s="11">
        <v>23.107405861405407</v>
      </c>
      <c r="AI8" s="11">
        <v>24.445414760161739</v>
      </c>
      <c r="AJ8" s="11">
        <v>24.62381444080664</v>
      </c>
      <c r="AK8" s="11">
        <v>25.100168603119666</v>
      </c>
      <c r="AL8" s="11">
        <v>26.970860244224475</v>
      </c>
      <c r="AM8" s="11">
        <v>28.967423916051022</v>
      </c>
      <c r="AN8" s="11">
        <v>30.844576966631763</v>
      </c>
      <c r="AO8" s="11">
        <v>31.563428514778924</v>
      </c>
      <c r="AP8" s="11">
        <v>33.890530372166936</v>
      </c>
      <c r="AQ8" s="11">
        <v>37.627123015774522</v>
      </c>
      <c r="AR8" s="11">
        <v>38.636830771693241</v>
      </c>
      <c r="AS8" s="11">
        <v>40.203275904450983</v>
      </c>
      <c r="AT8" s="11">
        <v>42.211521825741684</v>
      </c>
      <c r="AU8" s="11">
        <v>45.022480844841581</v>
      </c>
      <c r="AV8" s="11">
        <v>46.773929678780483</v>
      </c>
      <c r="AW8" s="11">
        <v>47.507356882961631</v>
      </c>
      <c r="AX8" s="11">
        <v>43.141665995464678</v>
      </c>
      <c r="AY8" s="11">
        <v>45.88221095131864</v>
      </c>
      <c r="AZ8" s="11">
        <v>47.951653633532452</v>
      </c>
      <c r="BA8" s="11">
        <v>49.658505132953877</v>
      </c>
      <c r="BB8" s="11">
        <v>52.549049677615699</v>
      </c>
      <c r="BC8" s="11">
        <v>52.688863703504552</v>
      </c>
      <c r="BD8" s="11">
        <v>53.502264815012865</v>
      </c>
      <c r="BE8" s="11">
        <v>54.140840051810002</v>
      </c>
      <c r="BF8" s="11">
        <v>55.504435328499056</v>
      </c>
      <c r="BG8" s="11">
        <v>57.74637535718248</v>
      </c>
      <c r="BH8" s="11">
        <v>59.528597166095054</v>
      </c>
      <c r="BI8" s="11">
        <v>61.63195601397571</v>
      </c>
      <c r="BJ8" s="11">
        <v>64.2446282956342</v>
      </c>
      <c r="BK8" s="11">
        <v>65.431196719642756</v>
      </c>
      <c r="BL8" s="11">
        <v>65.538344877241727</v>
      </c>
      <c r="BM8" s="11">
        <v>66.428127292858832</v>
      </c>
      <c r="BN8" s="11">
        <v>66.825170335667053</v>
      </c>
      <c r="BO8" s="11">
        <v>66.793888822680387</v>
      </c>
      <c r="BP8" s="11">
        <v>67.773501414174149</v>
      </c>
      <c r="BQ8" s="11">
        <v>68.352381258149165</v>
      </c>
      <c r="BR8" s="11">
        <v>68.213918710909837</v>
      </c>
      <c r="BS8" s="11">
        <v>68.270051779266709</v>
      </c>
    </row>
    <row r="9" spans="1:71">
      <c r="A9" t="s">
        <v>67</v>
      </c>
      <c r="B9" s="11">
        <v>39.683072656753865</v>
      </c>
      <c r="C9" s="11">
        <v>37.923117520857986</v>
      </c>
      <c r="D9" s="11">
        <v>37.505472337174531</v>
      </c>
      <c r="E9" s="11">
        <v>36.97771881786997</v>
      </c>
      <c r="F9" s="11">
        <v>37.950765011895562</v>
      </c>
      <c r="G9" s="11">
        <v>36.639026920670155</v>
      </c>
      <c r="H9" s="11">
        <v>36.134848280194007</v>
      </c>
      <c r="I9" s="11">
        <v>35.806506310881062</v>
      </c>
      <c r="J9" s="11">
        <v>36.307259098483932</v>
      </c>
      <c r="K9" s="11">
        <v>32.893636489925136</v>
      </c>
      <c r="L9" s="11">
        <v>34.423377817225202</v>
      </c>
      <c r="M9" s="11">
        <v>35.778333172315406</v>
      </c>
      <c r="N9" s="11">
        <v>35.626308651931218</v>
      </c>
      <c r="O9" s="11">
        <v>37.115588164070942</v>
      </c>
      <c r="P9" s="11">
        <v>33.482254681492705</v>
      </c>
      <c r="Q9" s="11">
        <v>33.414209975383955</v>
      </c>
      <c r="R9" s="11">
        <v>34.373708072737493</v>
      </c>
      <c r="S9" s="11">
        <v>36.999468484645156</v>
      </c>
      <c r="T9" s="11">
        <v>39.869222909868377</v>
      </c>
      <c r="U9" s="11">
        <v>43.721932509849182</v>
      </c>
      <c r="V9" s="11">
        <v>49.434878813269897</v>
      </c>
      <c r="W9" s="11">
        <v>53.545017775844414</v>
      </c>
      <c r="X9" s="11">
        <v>57.244482667718884</v>
      </c>
      <c r="Y9" s="11">
        <v>59.887470672945156</v>
      </c>
      <c r="Z9" s="11">
        <v>63.802256094738688</v>
      </c>
      <c r="AA9" s="11">
        <v>66.154708253358294</v>
      </c>
      <c r="AB9" s="11">
        <v>66.988451720692453</v>
      </c>
      <c r="AC9" s="11">
        <v>68.732030817640648</v>
      </c>
      <c r="AD9" s="11">
        <v>70.635262778168595</v>
      </c>
      <c r="AE9" s="11">
        <v>74.679537977705948</v>
      </c>
      <c r="AF9" s="11">
        <v>82.061119104691727</v>
      </c>
      <c r="AG9" s="11">
        <v>84.317935540186468</v>
      </c>
      <c r="AH9" s="11">
        <v>88.417778068740404</v>
      </c>
      <c r="AI9" s="11">
        <v>90.819922842236636</v>
      </c>
      <c r="AJ9" s="11">
        <v>90.51756722113052</v>
      </c>
      <c r="AK9" s="11">
        <v>85.63226739062894</v>
      </c>
      <c r="AL9" s="11">
        <v>84.785265535128474</v>
      </c>
      <c r="AM9" s="11">
        <v>88.845916638201032</v>
      </c>
      <c r="AN9" s="11">
        <v>92.981262536620918</v>
      </c>
      <c r="AO9" s="11">
        <v>95.707855589996399</v>
      </c>
      <c r="AP9" s="11">
        <v>100.00702168412721</v>
      </c>
      <c r="AQ9" s="11">
        <v>104.40414765802302</v>
      </c>
      <c r="AR9" s="11">
        <v>105.30087887106099</v>
      </c>
      <c r="AS9" s="11">
        <v>111.8578874500195</v>
      </c>
      <c r="AT9" s="11">
        <v>117.00104287154747</v>
      </c>
      <c r="AU9" s="11">
        <v>119.73301253637089</v>
      </c>
      <c r="AV9" s="11">
        <v>121.62333607059806</v>
      </c>
      <c r="AW9" s="11">
        <v>123.79995665868151</v>
      </c>
      <c r="AX9" s="11">
        <v>113.76041313119126</v>
      </c>
      <c r="AY9" s="11">
        <v>112.75595345151395</v>
      </c>
      <c r="AZ9" s="11">
        <v>115.9335491845288</v>
      </c>
      <c r="BA9" s="11">
        <v>111.24661930139381</v>
      </c>
      <c r="BB9" s="11">
        <v>111.23653899620598</v>
      </c>
      <c r="BC9" s="11">
        <v>110.78879113604576</v>
      </c>
      <c r="BD9" s="11">
        <v>115.09042280157034</v>
      </c>
      <c r="BE9" s="11">
        <v>117.31968470160167</v>
      </c>
      <c r="BF9" s="11">
        <v>122.33914149465133</v>
      </c>
      <c r="BG9" s="11">
        <v>128.86080450252143</v>
      </c>
      <c r="BH9" s="11">
        <v>129.4447612809652</v>
      </c>
      <c r="BI9" s="11">
        <v>131.01399772988384</v>
      </c>
      <c r="BJ9" s="11">
        <v>144.18692666080727</v>
      </c>
      <c r="BK9" s="11">
        <v>148.68393829032749</v>
      </c>
      <c r="BL9" s="11">
        <v>149.67734642853802</v>
      </c>
      <c r="BM9" s="11">
        <v>151.84250163931191</v>
      </c>
      <c r="BN9" s="11">
        <v>151.834214476803</v>
      </c>
      <c r="BO9" s="11">
        <v>149.94457228373633</v>
      </c>
      <c r="BP9" s="11">
        <v>150.34721383046335</v>
      </c>
      <c r="BQ9" s="11">
        <v>151.18063550632257</v>
      </c>
      <c r="BR9" s="11">
        <v>149.9029732447114</v>
      </c>
      <c r="BS9" s="11">
        <v>146.11160490835445</v>
      </c>
    </row>
    <row r="11" spans="1:71">
      <c r="A11" t="s">
        <v>68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04968-69F7-420C-8F61-4AE2340893F2}">
  <dimension ref="A1:GR10"/>
  <sheetViews>
    <sheetView topLeftCell="A7" workbookViewId="0">
      <selection activeCell="X19" sqref="X19"/>
    </sheetView>
  </sheetViews>
  <sheetFormatPr defaultRowHeight="15"/>
  <sheetData>
    <row r="1" spans="1:200">
      <c r="A1" t="s">
        <v>69</v>
      </c>
    </row>
    <row r="2" spans="1:200">
      <c r="A2" t="s">
        <v>8</v>
      </c>
      <c r="B2">
        <v>1820</v>
      </c>
      <c r="C2">
        <v>1821</v>
      </c>
      <c r="D2">
        <v>1822</v>
      </c>
      <c r="E2">
        <v>1823</v>
      </c>
      <c r="F2">
        <v>1824</v>
      </c>
      <c r="G2">
        <v>1825</v>
      </c>
      <c r="H2">
        <v>1826</v>
      </c>
      <c r="I2">
        <v>1827</v>
      </c>
      <c r="J2">
        <v>1828</v>
      </c>
      <c r="K2">
        <v>1829</v>
      </c>
      <c r="L2">
        <v>1830</v>
      </c>
      <c r="M2">
        <v>1831</v>
      </c>
      <c r="N2">
        <v>1832</v>
      </c>
      <c r="O2">
        <v>1833</v>
      </c>
      <c r="P2">
        <v>1834</v>
      </c>
      <c r="Q2">
        <v>1835</v>
      </c>
      <c r="R2">
        <v>1836</v>
      </c>
      <c r="S2">
        <v>1837</v>
      </c>
      <c r="T2">
        <v>1838</v>
      </c>
      <c r="U2">
        <v>1839</v>
      </c>
      <c r="V2">
        <v>1840</v>
      </c>
      <c r="W2">
        <v>1841</v>
      </c>
      <c r="X2">
        <v>1842</v>
      </c>
      <c r="Y2">
        <v>1843</v>
      </c>
      <c r="Z2">
        <v>1844</v>
      </c>
      <c r="AA2">
        <v>1845</v>
      </c>
      <c r="AB2">
        <v>1846</v>
      </c>
      <c r="AC2">
        <v>1847</v>
      </c>
      <c r="AD2">
        <v>1848</v>
      </c>
      <c r="AE2">
        <v>1849</v>
      </c>
      <c r="AF2">
        <v>1850</v>
      </c>
      <c r="AG2">
        <v>1851</v>
      </c>
      <c r="AH2">
        <v>1852</v>
      </c>
      <c r="AI2">
        <v>1853</v>
      </c>
      <c r="AJ2">
        <v>1854</v>
      </c>
      <c r="AK2">
        <v>1855</v>
      </c>
      <c r="AL2">
        <v>1856</v>
      </c>
      <c r="AM2">
        <v>1857</v>
      </c>
      <c r="AN2">
        <v>1858</v>
      </c>
      <c r="AO2">
        <v>1859</v>
      </c>
      <c r="AP2">
        <v>1860</v>
      </c>
      <c r="AQ2">
        <v>1861</v>
      </c>
      <c r="AR2">
        <v>1862</v>
      </c>
      <c r="AS2">
        <v>1863</v>
      </c>
      <c r="AT2">
        <v>1864</v>
      </c>
      <c r="AU2">
        <v>1865</v>
      </c>
      <c r="AV2">
        <v>1866</v>
      </c>
      <c r="AW2">
        <v>1867</v>
      </c>
      <c r="AX2">
        <v>1868</v>
      </c>
      <c r="AY2">
        <v>1869</v>
      </c>
      <c r="AZ2">
        <v>1870</v>
      </c>
      <c r="BA2">
        <v>1871</v>
      </c>
      <c r="BB2">
        <v>1872</v>
      </c>
      <c r="BC2">
        <v>1873</v>
      </c>
      <c r="BD2">
        <v>1874</v>
      </c>
      <c r="BE2">
        <v>1875</v>
      </c>
      <c r="BF2">
        <v>1876</v>
      </c>
      <c r="BG2">
        <v>1877</v>
      </c>
      <c r="BH2">
        <v>1878</v>
      </c>
      <c r="BI2">
        <v>1879</v>
      </c>
      <c r="BJ2">
        <v>1880</v>
      </c>
      <c r="BK2">
        <v>1881</v>
      </c>
      <c r="BL2">
        <v>1882</v>
      </c>
      <c r="BM2">
        <v>1883</v>
      </c>
      <c r="BN2">
        <v>1884</v>
      </c>
      <c r="BO2">
        <v>1885</v>
      </c>
      <c r="BP2">
        <v>1886</v>
      </c>
      <c r="BQ2">
        <v>1887</v>
      </c>
      <c r="BR2">
        <v>1888</v>
      </c>
      <c r="BS2">
        <v>1889</v>
      </c>
      <c r="BT2">
        <v>1890</v>
      </c>
      <c r="BU2">
        <v>1891</v>
      </c>
      <c r="BV2">
        <v>1892</v>
      </c>
      <c r="BW2">
        <v>1893</v>
      </c>
      <c r="BX2">
        <v>1894</v>
      </c>
      <c r="BY2">
        <v>1895</v>
      </c>
      <c r="BZ2">
        <v>1896</v>
      </c>
      <c r="CA2">
        <v>1897</v>
      </c>
      <c r="CB2">
        <v>1898</v>
      </c>
      <c r="CC2">
        <v>1899</v>
      </c>
      <c r="CD2">
        <v>1900</v>
      </c>
      <c r="CE2">
        <v>1901</v>
      </c>
      <c r="CF2">
        <v>1902</v>
      </c>
      <c r="CG2">
        <v>1903</v>
      </c>
      <c r="CH2">
        <v>1904</v>
      </c>
      <c r="CI2">
        <v>1905</v>
      </c>
      <c r="CJ2">
        <v>1906</v>
      </c>
      <c r="CK2">
        <v>1907</v>
      </c>
      <c r="CL2">
        <v>1908</v>
      </c>
      <c r="CM2">
        <v>1909</v>
      </c>
      <c r="CN2">
        <v>1910</v>
      </c>
      <c r="CO2">
        <v>1911</v>
      </c>
      <c r="CP2">
        <v>1912</v>
      </c>
      <c r="CQ2">
        <v>1913</v>
      </c>
      <c r="CR2">
        <v>1914</v>
      </c>
      <c r="CS2">
        <v>1915</v>
      </c>
      <c r="CT2">
        <v>1916</v>
      </c>
      <c r="CU2">
        <v>1917</v>
      </c>
      <c r="CV2">
        <v>1918</v>
      </c>
      <c r="CW2">
        <v>1919</v>
      </c>
      <c r="CX2">
        <v>1920</v>
      </c>
      <c r="CY2">
        <v>1921</v>
      </c>
      <c r="CZ2">
        <v>1922</v>
      </c>
      <c r="DA2">
        <v>1923</v>
      </c>
      <c r="DB2">
        <v>1924</v>
      </c>
      <c r="DC2">
        <v>1925</v>
      </c>
      <c r="DD2">
        <v>1926</v>
      </c>
      <c r="DE2">
        <v>1927</v>
      </c>
      <c r="DF2">
        <v>1928</v>
      </c>
      <c r="DG2">
        <v>1929</v>
      </c>
      <c r="DH2">
        <v>1930</v>
      </c>
      <c r="DI2">
        <v>1931</v>
      </c>
      <c r="DJ2">
        <v>1932</v>
      </c>
      <c r="DK2">
        <v>1933</v>
      </c>
      <c r="DL2">
        <v>1934</v>
      </c>
      <c r="DM2">
        <v>1935</v>
      </c>
      <c r="DN2">
        <v>1936</v>
      </c>
      <c r="DO2">
        <v>1937</v>
      </c>
      <c r="DP2">
        <v>1938</v>
      </c>
      <c r="DQ2">
        <v>1939</v>
      </c>
      <c r="DR2">
        <v>1940</v>
      </c>
      <c r="DS2">
        <v>1941</v>
      </c>
      <c r="DT2">
        <v>1942</v>
      </c>
      <c r="DU2">
        <v>1943</v>
      </c>
      <c r="DV2">
        <v>1944</v>
      </c>
      <c r="DW2">
        <v>1945</v>
      </c>
      <c r="DX2">
        <v>1946</v>
      </c>
      <c r="DY2">
        <v>1947</v>
      </c>
      <c r="DZ2">
        <v>1948</v>
      </c>
      <c r="EA2">
        <v>1949</v>
      </c>
      <c r="EB2">
        <v>1950</v>
      </c>
      <c r="EC2">
        <v>1951</v>
      </c>
      <c r="ED2">
        <v>1952</v>
      </c>
      <c r="EE2">
        <v>1953</v>
      </c>
      <c r="EF2">
        <v>1954</v>
      </c>
      <c r="EG2">
        <v>1955</v>
      </c>
      <c r="EH2">
        <v>1956</v>
      </c>
      <c r="EI2">
        <v>1957</v>
      </c>
      <c r="EJ2">
        <v>1958</v>
      </c>
      <c r="EK2">
        <v>1959</v>
      </c>
      <c r="EL2">
        <v>1960</v>
      </c>
      <c r="EM2">
        <v>1961</v>
      </c>
      <c r="EN2">
        <v>1962</v>
      </c>
      <c r="EO2">
        <v>1963</v>
      </c>
      <c r="EP2">
        <v>1964</v>
      </c>
      <c r="EQ2">
        <v>1965</v>
      </c>
      <c r="ER2">
        <v>1966</v>
      </c>
      <c r="ES2">
        <v>1967</v>
      </c>
      <c r="ET2">
        <v>1968</v>
      </c>
      <c r="EU2">
        <v>1969</v>
      </c>
      <c r="EV2">
        <v>1970</v>
      </c>
      <c r="EW2">
        <v>1971</v>
      </c>
      <c r="EX2">
        <v>1972</v>
      </c>
      <c r="EY2">
        <v>1973</v>
      </c>
      <c r="EZ2">
        <v>1974</v>
      </c>
      <c r="FA2">
        <v>1975</v>
      </c>
      <c r="FB2">
        <v>1976</v>
      </c>
      <c r="FC2">
        <v>1977</v>
      </c>
      <c r="FD2">
        <v>1978</v>
      </c>
      <c r="FE2">
        <v>1979</v>
      </c>
      <c r="FF2">
        <v>1980</v>
      </c>
      <c r="FG2">
        <v>1981</v>
      </c>
      <c r="FH2">
        <v>1982</v>
      </c>
      <c r="FI2">
        <v>1983</v>
      </c>
      <c r="FJ2">
        <v>1984</v>
      </c>
      <c r="FK2">
        <v>1985</v>
      </c>
      <c r="FL2">
        <v>1986</v>
      </c>
      <c r="FM2">
        <v>1987</v>
      </c>
      <c r="FN2">
        <v>1988</v>
      </c>
      <c r="FO2">
        <v>1989</v>
      </c>
      <c r="FP2">
        <v>1990</v>
      </c>
      <c r="FQ2">
        <v>1991</v>
      </c>
      <c r="FR2">
        <v>1992</v>
      </c>
      <c r="FS2">
        <v>1993</v>
      </c>
      <c r="FT2">
        <v>1994</v>
      </c>
      <c r="FU2">
        <v>1995</v>
      </c>
      <c r="FV2">
        <v>1996</v>
      </c>
      <c r="FW2">
        <v>1997</v>
      </c>
      <c r="FX2">
        <v>1998</v>
      </c>
      <c r="FY2">
        <v>1999</v>
      </c>
      <c r="FZ2">
        <v>2000</v>
      </c>
      <c r="GA2">
        <v>2001</v>
      </c>
      <c r="GB2">
        <v>2002</v>
      </c>
      <c r="GC2">
        <v>2003</v>
      </c>
      <c r="GD2">
        <v>2004</v>
      </c>
      <c r="GE2">
        <v>2005</v>
      </c>
      <c r="GF2">
        <v>2006</v>
      </c>
      <c r="GG2">
        <v>2007</v>
      </c>
      <c r="GH2">
        <v>2008</v>
      </c>
      <c r="GI2">
        <v>2009</v>
      </c>
      <c r="GJ2">
        <v>2010</v>
      </c>
      <c r="GK2">
        <v>2011</v>
      </c>
      <c r="GL2">
        <v>2012</v>
      </c>
      <c r="GM2">
        <v>2013</v>
      </c>
      <c r="GN2">
        <v>2014</v>
      </c>
      <c r="GO2">
        <v>2015</v>
      </c>
      <c r="GP2">
        <v>2016</v>
      </c>
      <c r="GQ2">
        <v>2017</v>
      </c>
      <c r="GR2">
        <v>2018</v>
      </c>
    </row>
    <row r="3" spans="1:200">
      <c r="A3" t="s">
        <v>11</v>
      </c>
      <c r="B3" s="11">
        <v>826</v>
      </c>
      <c r="C3" s="11">
        <v>834</v>
      </c>
      <c r="D3" s="11">
        <v>858</v>
      </c>
      <c r="E3" s="11">
        <v>886</v>
      </c>
      <c r="F3" s="11">
        <v>936</v>
      </c>
      <c r="G3" s="11">
        <v>982</v>
      </c>
      <c r="H3" s="11">
        <v>999</v>
      </c>
      <c r="I3" s="11">
        <v>1030</v>
      </c>
      <c r="J3" s="11">
        <v>1057</v>
      </c>
      <c r="K3" s="11">
        <v>1114</v>
      </c>
      <c r="L3" s="11">
        <v>1352</v>
      </c>
      <c r="M3" s="11">
        <v>1398</v>
      </c>
      <c r="N3" s="11">
        <v>1428</v>
      </c>
      <c r="O3" s="11">
        <v>1435</v>
      </c>
      <c r="P3" s="11">
        <v>1508</v>
      </c>
      <c r="Q3" s="11">
        <v>1825</v>
      </c>
      <c r="R3" s="11">
        <v>1793</v>
      </c>
      <c r="S3" s="11">
        <v>1881</v>
      </c>
      <c r="T3" s="11">
        <v>1857</v>
      </c>
      <c r="U3" s="11">
        <v>1733</v>
      </c>
      <c r="V3" s="11">
        <v>2190</v>
      </c>
      <c r="W3" s="11">
        <v>1868</v>
      </c>
      <c r="X3" s="11">
        <v>1704</v>
      </c>
      <c r="Y3" s="11">
        <v>1975</v>
      </c>
      <c r="Z3" s="11">
        <v>2246</v>
      </c>
      <c r="AA3" s="11">
        <v>2310</v>
      </c>
      <c r="AB3" s="11">
        <v>2554</v>
      </c>
      <c r="AC3" s="11">
        <v>2954</v>
      </c>
      <c r="AD3" s="11">
        <v>3381</v>
      </c>
      <c r="AE3" s="11">
        <v>3339</v>
      </c>
      <c r="AF3" s="11">
        <v>3148</v>
      </c>
      <c r="AG3" s="11">
        <v>3736</v>
      </c>
      <c r="AH3" s="11">
        <v>4382</v>
      </c>
      <c r="AI3" s="11">
        <v>4798</v>
      </c>
      <c r="AJ3" s="11">
        <v>4202</v>
      </c>
      <c r="AK3" s="11">
        <v>3988</v>
      </c>
      <c r="AL3" s="11">
        <v>4866</v>
      </c>
      <c r="AM3" s="11">
        <v>4294</v>
      </c>
      <c r="AN3" s="11">
        <v>3661</v>
      </c>
      <c r="AO3" s="11">
        <v>4728</v>
      </c>
      <c r="AP3" s="11">
        <v>4613</v>
      </c>
      <c r="AQ3" s="11">
        <v>4544</v>
      </c>
      <c r="AR3" s="11">
        <v>4368</v>
      </c>
      <c r="AS3" s="11">
        <v>4352</v>
      </c>
      <c r="AT3" s="11">
        <v>4616</v>
      </c>
      <c r="AU3" s="11">
        <v>4403</v>
      </c>
      <c r="AV3" s="11">
        <v>4532</v>
      </c>
      <c r="AW3" s="11">
        <v>4956</v>
      </c>
      <c r="AX3" s="11">
        <v>5031</v>
      </c>
      <c r="AY3" s="11">
        <v>4932</v>
      </c>
      <c r="AZ3" s="11">
        <v>5217</v>
      </c>
      <c r="BA3" s="11">
        <v>5259</v>
      </c>
      <c r="BB3" s="11">
        <v>5663</v>
      </c>
      <c r="BC3" s="11">
        <v>6095</v>
      </c>
      <c r="BD3" s="11">
        <v>6113</v>
      </c>
      <c r="BE3" s="11">
        <v>6596</v>
      </c>
      <c r="BF3" s="11">
        <v>6387</v>
      </c>
      <c r="BG3" s="11">
        <v>6433</v>
      </c>
      <c r="BH3" s="11">
        <v>6817</v>
      </c>
      <c r="BI3" s="11">
        <v>6703</v>
      </c>
      <c r="BJ3" s="11">
        <v>6830</v>
      </c>
      <c r="BK3" s="11">
        <v>7101</v>
      </c>
      <c r="BL3" s="11">
        <v>6476</v>
      </c>
      <c r="BM3" s="11">
        <v>7133</v>
      </c>
      <c r="BN3" s="11">
        <v>6861</v>
      </c>
      <c r="BO3" s="11">
        <v>7049</v>
      </c>
      <c r="BP3" s="11">
        <v>6900</v>
      </c>
      <c r="BQ3" s="11">
        <v>7383</v>
      </c>
      <c r="BR3" s="11">
        <v>7179</v>
      </c>
      <c r="BS3" s="11">
        <v>7567</v>
      </c>
      <c r="BT3" s="11">
        <v>7106</v>
      </c>
      <c r="BU3" s="11">
        <v>7438</v>
      </c>
      <c r="BV3" s="11">
        <v>6368</v>
      </c>
      <c r="BW3" s="11">
        <v>5910</v>
      </c>
      <c r="BX3" s="11">
        <v>6003</v>
      </c>
      <c r="BY3" s="11">
        <v>5558</v>
      </c>
      <c r="BZ3" s="11">
        <v>5874</v>
      </c>
      <c r="CA3" s="11">
        <v>5451</v>
      </c>
      <c r="CB3" s="11">
        <v>6202</v>
      </c>
      <c r="CC3" s="11">
        <v>6121</v>
      </c>
      <c r="CD3" s="11">
        <v>6397</v>
      </c>
      <c r="CE3" s="11">
        <v>6119</v>
      </c>
      <c r="CF3" s="11">
        <v>6094</v>
      </c>
      <c r="CG3" s="11">
        <v>6497</v>
      </c>
      <c r="CH3" s="11">
        <v>6846</v>
      </c>
      <c r="CI3" s="11">
        <v>6825</v>
      </c>
      <c r="CJ3" s="11">
        <v>7184</v>
      </c>
      <c r="CK3" s="11">
        <v>7358</v>
      </c>
      <c r="CL3" s="11">
        <v>7481</v>
      </c>
      <c r="CM3" s="11">
        <v>7940</v>
      </c>
      <c r="CN3" s="11">
        <v>8305</v>
      </c>
      <c r="CO3" s="11">
        <v>8136</v>
      </c>
      <c r="CP3" s="11">
        <v>8126</v>
      </c>
      <c r="CQ3" s="11">
        <v>8220</v>
      </c>
      <c r="CR3" s="11">
        <v>8013</v>
      </c>
      <c r="CS3" s="11">
        <v>7806</v>
      </c>
      <c r="CT3" s="11">
        <v>7775</v>
      </c>
      <c r="CU3" s="11">
        <v>7637</v>
      </c>
      <c r="CV3" s="11">
        <v>7336</v>
      </c>
      <c r="CW3" s="11">
        <v>7517</v>
      </c>
      <c r="CX3" s="11">
        <v>7597</v>
      </c>
      <c r="CY3" s="11">
        <v>7828</v>
      </c>
      <c r="CZ3" s="11">
        <v>8072</v>
      </c>
      <c r="DA3" s="11">
        <v>8276</v>
      </c>
      <c r="DB3" s="11">
        <v>8635</v>
      </c>
      <c r="DC3" s="11">
        <v>8851</v>
      </c>
      <c r="DD3" s="11">
        <v>8883</v>
      </c>
      <c r="DE3" s="11">
        <v>8837</v>
      </c>
      <c r="DF3" s="11">
        <v>8690</v>
      </c>
      <c r="DG3" s="11">
        <v>8389</v>
      </c>
      <c r="DH3" s="11">
        <v>7504</v>
      </c>
      <c r="DI3" s="11">
        <v>6940</v>
      </c>
      <c r="DJ3" s="11">
        <v>7275</v>
      </c>
      <c r="DK3" s="11">
        <v>7718</v>
      </c>
      <c r="DL3" s="11">
        <v>8066</v>
      </c>
      <c r="DM3" s="11">
        <v>8477</v>
      </c>
      <c r="DN3" s="11">
        <v>8792</v>
      </c>
      <c r="DO3" s="11">
        <v>9159</v>
      </c>
      <c r="DP3" s="11">
        <v>9382</v>
      </c>
      <c r="DQ3" s="11">
        <v>9318</v>
      </c>
      <c r="DR3" s="11">
        <v>9828</v>
      </c>
      <c r="DS3" s="11">
        <v>10820</v>
      </c>
      <c r="DT3" s="11">
        <v>11963</v>
      </c>
      <c r="DU3" s="11">
        <v>12278</v>
      </c>
      <c r="DV3" s="11">
        <v>11735</v>
      </c>
      <c r="DW3" s="11">
        <v>11026</v>
      </c>
      <c r="DX3" s="11">
        <v>10512</v>
      </c>
      <c r="DY3" s="11">
        <v>10622</v>
      </c>
      <c r="DZ3" s="11">
        <v>11105</v>
      </c>
      <c r="EA3" s="11">
        <v>11536</v>
      </c>
      <c r="EB3" s="11">
        <v>11815</v>
      </c>
      <c r="EC3" s="11">
        <v>11966</v>
      </c>
      <c r="ED3" s="11">
        <v>11824</v>
      </c>
      <c r="EE3" s="11">
        <v>11963</v>
      </c>
      <c r="EF3" s="11">
        <v>12419</v>
      </c>
      <c r="EG3" s="11">
        <v>12795</v>
      </c>
      <c r="EH3" s="11">
        <v>12924</v>
      </c>
      <c r="EI3" s="11">
        <v>12895</v>
      </c>
      <c r="EJ3" s="11">
        <v>13238</v>
      </c>
      <c r="EK3" s="11">
        <v>13753</v>
      </c>
      <c r="EL3" s="11">
        <v>14013</v>
      </c>
      <c r="EM3" s="11">
        <v>13793</v>
      </c>
      <c r="EN3" s="11">
        <v>14389</v>
      </c>
      <c r="EO3" s="11">
        <v>14983</v>
      </c>
      <c r="EP3" s="11">
        <v>15699</v>
      </c>
      <c r="EQ3" s="11">
        <v>16182</v>
      </c>
      <c r="ER3" s="11">
        <v>16324</v>
      </c>
      <c r="ES3" s="11">
        <v>17108</v>
      </c>
      <c r="ET3" s="11">
        <v>17770</v>
      </c>
      <c r="EU3" s="11">
        <v>18428</v>
      </c>
      <c r="EV3" s="11">
        <v>19166</v>
      </c>
      <c r="EW3" s="11">
        <v>19590</v>
      </c>
      <c r="EX3" s="11">
        <v>19772</v>
      </c>
      <c r="EY3" s="11">
        <v>20527</v>
      </c>
      <c r="EZ3" s="11">
        <v>20698</v>
      </c>
      <c r="FA3" s="11">
        <v>20993</v>
      </c>
      <c r="FB3" s="11">
        <v>21613</v>
      </c>
      <c r="FC3" s="11">
        <v>21592</v>
      </c>
      <c r="FD3" s="11">
        <v>21948</v>
      </c>
      <c r="FE3" s="11">
        <v>22826</v>
      </c>
      <c r="FF3" s="11">
        <v>22972</v>
      </c>
      <c r="FG3" s="11">
        <v>23368</v>
      </c>
      <c r="FH3" s="11">
        <v>22972</v>
      </c>
      <c r="FI3" s="11">
        <v>22697</v>
      </c>
      <c r="FJ3" s="11">
        <v>24009</v>
      </c>
      <c r="FK3" s="11">
        <v>24927</v>
      </c>
      <c r="FL3" s="11">
        <v>25116</v>
      </c>
      <c r="FM3" s="11">
        <v>25971</v>
      </c>
      <c r="FN3" s="11">
        <v>26702</v>
      </c>
      <c r="FO3" s="11">
        <v>27407</v>
      </c>
      <c r="FP3" s="11">
        <v>27373</v>
      </c>
      <c r="FQ3" s="11">
        <v>26861.275000000001</v>
      </c>
      <c r="FR3" s="11">
        <v>27560.1783</v>
      </c>
      <c r="FS3" s="11">
        <v>28622.4758</v>
      </c>
      <c r="FT3" s="11">
        <v>29844.171300000002</v>
      </c>
      <c r="FU3" s="11">
        <v>30690.062399999999</v>
      </c>
      <c r="FV3" s="11">
        <v>31740.469700000001</v>
      </c>
      <c r="FW3" s="11">
        <v>32857.993799999997</v>
      </c>
      <c r="FX3" s="11">
        <v>34337.1394</v>
      </c>
      <c r="FY3" s="11">
        <v>35551.019500000002</v>
      </c>
      <c r="FZ3" s="11">
        <v>36603.044999999998</v>
      </c>
      <c r="GA3" s="11">
        <v>37275.991199999997</v>
      </c>
      <c r="GB3" s="11">
        <v>38567.065499999997</v>
      </c>
      <c r="GC3" s="11">
        <v>39523.655200000001</v>
      </c>
      <c r="GD3" s="11">
        <v>40887.725299999998</v>
      </c>
      <c r="GE3" s="11">
        <v>41904.445899999999</v>
      </c>
      <c r="GF3" s="11">
        <v>42650.9859</v>
      </c>
      <c r="GG3" s="11">
        <v>44033.5838</v>
      </c>
      <c r="GH3" s="11">
        <v>44421.640500000001</v>
      </c>
      <c r="GI3" s="11">
        <v>44686.541400000002</v>
      </c>
      <c r="GJ3" s="11">
        <v>45400.223400000003</v>
      </c>
      <c r="GK3" s="11">
        <v>46132</v>
      </c>
      <c r="GL3" s="11">
        <v>46999</v>
      </c>
      <c r="GM3" s="11">
        <v>47250</v>
      </c>
      <c r="GN3" s="11">
        <v>47867</v>
      </c>
      <c r="GO3" s="11">
        <v>48357</v>
      </c>
      <c r="GP3" s="11">
        <v>48845</v>
      </c>
      <c r="GQ3" s="11">
        <v>49265.613499999999</v>
      </c>
      <c r="GR3" s="11">
        <v>49830.799299999999</v>
      </c>
    </row>
    <row r="4" spans="1:200">
      <c r="A4" t="s">
        <v>12</v>
      </c>
      <c r="B4" s="11">
        <v>1441</v>
      </c>
      <c r="C4" s="11"/>
      <c r="D4" s="11"/>
      <c r="E4" s="11"/>
      <c r="F4" s="11"/>
      <c r="G4" s="11"/>
      <c r="H4" s="11"/>
      <c r="I4" s="11"/>
      <c r="J4" s="11"/>
      <c r="K4" s="11"/>
      <c r="L4" s="11">
        <v>1594</v>
      </c>
      <c r="M4" s="11"/>
      <c r="N4" s="11"/>
      <c r="O4" s="11"/>
      <c r="P4" s="11"/>
      <c r="Q4" s="11"/>
      <c r="R4" s="11"/>
      <c r="S4" s="11"/>
      <c r="T4" s="11"/>
      <c r="U4" s="11"/>
      <c r="V4" s="11">
        <v>1852</v>
      </c>
      <c r="W4" s="11"/>
      <c r="X4" s="11"/>
      <c r="Y4" s="11"/>
      <c r="Z4" s="11"/>
      <c r="AA4" s="11"/>
      <c r="AB4" s="11"/>
      <c r="AC4" s="11"/>
      <c r="AD4" s="11"/>
      <c r="AE4" s="11"/>
      <c r="AF4" s="11">
        <v>2120</v>
      </c>
      <c r="AG4" s="11"/>
      <c r="AH4" s="11"/>
      <c r="AI4" s="11"/>
      <c r="AJ4" s="11"/>
      <c r="AK4" s="11"/>
      <c r="AL4" s="11"/>
      <c r="AM4" s="11"/>
      <c r="AN4" s="11"/>
      <c r="AO4" s="11"/>
      <c r="AP4" s="11">
        <v>2313</v>
      </c>
      <c r="AQ4" s="11"/>
      <c r="AR4" s="11"/>
      <c r="AS4" s="11"/>
      <c r="AT4" s="11"/>
      <c r="AU4" s="11"/>
      <c r="AV4" s="11"/>
      <c r="AW4" s="11"/>
      <c r="AX4" s="11"/>
      <c r="AY4" s="11"/>
      <c r="AZ4" s="11">
        <v>2702</v>
      </c>
      <c r="BA4" s="11">
        <v>2797</v>
      </c>
      <c r="BB4" s="11">
        <v>2718</v>
      </c>
      <c r="BC4" s="11">
        <v>2936</v>
      </c>
      <c r="BD4" s="11">
        <v>2955</v>
      </c>
      <c r="BE4" s="11">
        <v>2844</v>
      </c>
      <c r="BF4" s="11">
        <v>2616</v>
      </c>
      <c r="BG4" s="11">
        <v>2753</v>
      </c>
      <c r="BH4" s="11">
        <v>2609</v>
      </c>
      <c r="BI4" s="11">
        <v>2813</v>
      </c>
      <c r="BJ4" s="11">
        <v>2895</v>
      </c>
      <c r="BK4" s="11">
        <v>3252</v>
      </c>
      <c r="BL4" s="11">
        <v>3362</v>
      </c>
      <c r="BM4" s="11">
        <v>3331</v>
      </c>
      <c r="BN4" s="11">
        <v>3556</v>
      </c>
      <c r="BO4" s="11">
        <v>3304</v>
      </c>
      <c r="BP4" s="11">
        <v>3308</v>
      </c>
      <c r="BQ4" s="11">
        <v>3379</v>
      </c>
      <c r="BR4" s="11">
        <v>3585</v>
      </c>
      <c r="BS4" s="11">
        <v>3569</v>
      </c>
      <c r="BT4" s="11">
        <v>3790</v>
      </c>
      <c r="BU4" s="11">
        <v>3840</v>
      </c>
      <c r="BV4" s="11">
        <v>3779</v>
      </c>
      <c r="BW4" s="11">
        <v>3720</v>
      </c>
      <c r="BX4" s="11">
        <v>3857</v>
      </c>
      <c r="BY4" s="11">
        <v>3779</v>
      </c>
      <c r="BZ4" s="11">
        <v>3647</v>
      </c>
      <c r="CA4" s="11">
        <v>4004</v>
      </c>
      <c r="CB4" s="11">
        <v>4117</v>
      </c>
      <c r="CC4" s="11">
        <v>4457</v>
      </c>
      <c r="CD4" s="11">
        <v>4640</v>
      </c>
      <c r="CE4" s="11">
        <v>4937</v>
      </c>
      <c r="CF4" s="11">
        <v>5310</v>
      </c>
      <c r="CG4" s="11">
        <v>5314</v>
      </c>
      <c r="CH4" s="11">
        <v>5228</v>
      </c>
      <c r="CI4" s="11">
        <v>5678</v>
      </c>
      <c r="CJ4" s="11">
        <v>6130</v>
      </c>
      <c r="CK4" s="11">
        <v>6177</v>
      </c>
      <c r="CL4" s="11">
        <v>5694</v>
      </c>
      <c r="CM4" s="11">
        <v>6137</v>
      </c>
      <c r="CN4" s="11">
        <v>6481</v>
      </c>
      <c r="CO4" s="11">
        <v>6715</v>
      </c>
      <c r="CP4" s="11">
        <v>6977</v>
      </c>
      <c r="CQ4" s="11">
        <v>7088</v>
      </c>
      <c r="CR4" s="11">
        <v>6416</v>
      </c>
      <c r="CS4" s="11">
        <v>6747</v>
      </c>
      <c r="CT4" s="11">
        <v>7406</v>
      </c>
      <c r="CU4" s="11">
        <v>7653</v>
      </c>
      <c r="CV4" s="11">
        <v>7079</v>
      </c>
      <c r="CW4" s="11">
        <v>6406</v>
      </c>
      <c r="CX4" s="11">
        <v>6154</v>
      </c>
      <c r="CY4" s="11">
        <v>5351</v>
      </c>
      <c r="CZ4" s="11">
        <v>6046</v>
      </c>
      <c r="DA4" s="11">
        <v>6338</v>
      </c>
      <c r="DB4" s="11">
        <v>6339</v>
      </c>
      <c r="DC4" s="11">
        <v>6918</v>
      </c>
      <c r="DD4" s="11">
        <v>7168</v>
      </c>
      <c r="DE4" s="11">
        <v>7726</v>
      </c>
      <c r="DF4" s="11">
        <v>8244</v>
      </c>
      <c r="DG4" s="11">
        <v>8074</v>
      </c>
      <c r="DH4" s="11">
        <v>7669</v>
      </c>
      <c r="DI4" s="11">
        <v>6382</v>
      </c>
      <c r="DJ4" s="11">
        <v>5852</v>
      </c>
      <c r="DK4" s="11">
        <v>5372</v>
      </c>
      <c r="DL4" s="11">
        <v>5883</v>
      </c>
      <c r="DM4" s="11">
        <v>6298</v>
      </c>
      <c r="DN4" s="11">
        <v>6574</v>
      </c>
      <c r="DO4" s="11">
        <v>7130</v>
      </c>
      <c r="DP4" s="11">
        <v>7246</v>
      </c>
      <c r="DQ4" s="11">
        <v>7600</v>
      </c>
      <c r="DR4" s="11">
        <v>8557</v>
      </c>
      <c r="DS4" s="11">
        <v>9645</v>
      </c>
      <c r="DT4" s="11">
        <v>11210</v>
      </c>
      <c r="DU4" s="11">
        <v>11577</v>
      </c>
      <c r="DV4" s="11">
        <v>11864</v>
      </c>
      <c r="DW4" s="11">
        <v>11370</v>
      </c>
      <c r="DX4" s="11">
        <v>11048</v>
      </c>
      <c r="DY4" s="11">
        <v>11298</v>
      </c>
      <c r="DZ4" s="11">
        <v>11261</v>
      </c>
      <c r="EA4" s="11">
        <v>11260</v>
      </c>
      <c r="EB4" s="11">
        <v>11622</v>
      </c>
      <c r="EC4" s="11">
        <v>12007</v>
      </c>
      <c r="ED4" s="11">
        <v>12486</v>
      </c>
      <c r="EE4" s="11">
        <v>12726</v>
      </c>
      <c r="EF4" s="11">
        <v>12272</v>
      </c>
      <c r="EG4" s="11">
        <v>13072</v>
      </c>
      <c r="EH4" s="11">
        <v>13791</v>
      </c>
      <c r="EI4" s="11">
        <v>13719</v>
      </c>
      <c r="EJ4" s="11">
        <v>13603</v>
      </c>
      <c r="EK4" s="11">
        <v>13829</v>
      </c>
      <c r="EL4" s="11">
        <v>13952</v>
      </c>
      <c r="EM4" s="11">
        <v>14080</v>
      </c>
      <c r="EN4" s="11">
        <v>14787</v>
      </c>
      <c r="EO4" s="11">
        <v>15248</v>
      </c>
      <c r="EP4" s="11">
        <v>15938</v>
      </c>
      <c r="EQ4" s="11">
        <v>16694</v>
      </c>
      <c r="ER4" s="11">
        <v>17448</v>
      </c>
      <c r="ES4" s="11">
        <v>17658</v>
      </c>
      <c r="ET4" s="11">
        <v>18297</v>
      </c>
      <c r="EU4" s="11">
        <v>18988</v>
      </c>
      <c r="EV4" s="11">
        <v>19207</v>
      </c>
      <c r="EW4" s="11">
        <v>20024</v>
      </c>
      <c r="EX4" s="11">
        <v>20837</v>
      </c>
      <c r="EY4" s="11">
        <v>22058</v>
      </c>
      <c r="EZ4" s="11">
        <v>22643</v>
      </c>
      <c r="FA4" s="11">
        <v>22819</v>
      </c>
      <c r="FB4" s="11">
        <v>23754</v>
      </c>
      <c r="FC4" s="11">
        <v>24265</v>
      </c>
      <c r="FD4" s="11">
        <v>24994</v>
      </c>
      <c r="FE4" s="11">
        <v>25775</v>
      </c>
      <c r="FF4" s="11">
        <v>25784</v>
      </c>
      <c r="FG4" s="11">
        <v>26256</v>
      </c>
      <c r="FH4" s="11">
        <v>25151</v>
      </c>
      <c r="FI4" s="11">
        <v>25625</v>
      </c>
      <c r="FJ4" s="11">
        <v>26836</v>
      </c>
      <c r="FK4" s="11">
        <v>28025</v>
      </c>
      <c r="FL4" s="11">
        <v>28472</v>
      </c>
      <c r="FM4" s="11">
        <v>29246</v>
      </c>
      <c r="FN4" s="11">
        <v>30275</v>
      </c>
      <c r="FO4" s="11">
        <v>30458</v>
      </c>
      <c r="FP4" s="11">
        <v>30082</v>
      </c>
      <c r="FQ4" s="11">
        <v>29151.696800000002</v>
      </c>
      <c r="FR4" s="11">
        <v>29141.192299999999</v>
      </c>
      <c r="FS4" s="11">
        <v>29657.574400000001</v>
      </c>
      <c r="FT4" s="11">
        <v>30745.822800000002</v>
      </c>
      <c r="FU4" s="11">
        <v>31330.720099999999</v>
      </c>
      <c r="FV4" s="11">
        <v>31594.2418</v>
      </c>
      <c r="FW4" s="11">
        <v>32709.691599999998</v>
      </c>
      <c r="FX4" s="11">
        <v>33785.746299999999</v>
      </c>
      <c r="FY4" s="11">
        <v>35345.720999999998</v>
      </c>
      <c r="FZ4" s="11">
        <v>36942.562299999998</v>
      </c>
      <c r="GA4" s="11">
        <v>37307.205900000001</v>
      </c>
      <c r="GB4" s="11">
        <v>38123.986400000002</v>
      </c>
      <c r="GC4" s="11">
        <v>38559.975899999998</v>
      </c>
      <c r="GD4" s="11">
        <v>39491.57</v>
      </c>
      <c r="GE4" s="11">
        <v>40485.019200000002</v>
      </c>
      <c r="GF4" s="11">
        <v>41247.149299999997</v>
      </c>
      <c r="GG4" s="11">
        <v>41806.8652</v>
      </c>
      <c r="GH4" s="11">
        <v>41896.425600000002</v>
      </c>
      <c r="GI4" s="11">
        <v>40312.621700000003</v>
      </c>
      <c r="GJ4" s="11">
        <v>41209.426200000002</v>
      </c>
      <c r="GK4" s="11">
        <v>42197</v>
      </c>
      <c r="GL4" s="11">
        <v>42445</v>
      </c>
      <c r="GM4" s="11">
        <v>42994</v>
      </c>
      <c r="GN4" s="11">
        <v>43607</v>
      </c>
      <c r="GO4" s="11">
        <v>43619</v>
      </c>
      <c r="GP4" s="11">
        <v>43745</v>
      </c>
      <c r="GQ4" s="11">
        <v>44591.6417</v>
      </c>
      <c r="GR4" s="11">
        <v>44868.743499999997</v>
      </c>
    </row>
    <row r="5" spans="1:200">
      <c r="A5" t="s">
        <v>18</v>
      </c>
      <c r="B5" s="11">
        <v>1398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v>2829</v>
      </c>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v>4361</v>
      </c>
      <c r="CR5" s="11"/>
      <c r="CS5" s="11"/>
      <c r="CT5" s="11"/>
      <c r="CU5" s="11"/>
      <c r="CV5" s="11"/>
      <c r="CW5" s="11"/>
      <c r="CX5" s="11"/>
      <c r="CY5" s="11">
        <v>4038</v>
      </c>
      <c r="CZ5" s="11">
        <v>4141</v>
      </c>
      <c r="DA5" s="11">
        <v>4105</v>
      </c>
      <c r="DB5" s="11">
        <v>4095</v>
      </c>
      <c r="DC5" s="11">
        <v>4101</v>
      </c>
      <c r="DD5" s="11">
        <v>4100</v>
      </c>
      <c r="DE5" s="11">
        <v>4229</v>
      </c>
      <c r="DF5" s="11">
        <v>4363</v>
      </c>
      <c r="DG5" s="11">
        <v>4501</v>
      </c>
      <c r="DH5" s="11">
        <v>4618</v>
      </c>
      <c r="DI5" s="11">
        <v>4737</v>
      </c>
      <c r="DJ5" s="11">
        <v>4599</v>
      </c>
      <c r="DK5" s="11">
        <v>4463</v>
      </c>
      <c r="DL5" s="11">
        <v>4594</v>
      </c>
      <c r="DM5" s="11">
        <v>4728</v>
      </c>
      <c r="DN5" s="11">
        <v>4865</v>
      </c>
      <c r="DO5" s="11">
        <v>4713</v>
      </c>
      <c r="DP5" s="11">
        <v>4865</v>
      </c>
      <c r="DQ5" s="11">
        <v>4865</v>
      </c>
      <c r="DR5" s="11">
        <v>4865</v>
      </c>
      <c r="DS5" s="11">
        <v>4865</v>
      </c>
      <c r="DT5" s="11">
        <v>4865</v>
      </c>
      <c r="DU5" s="11">
        <v>4865</v>
      </c>
      <c r="DV5" s="11">
        <v>4865</v>
      </c>
      <c r="DW5" s="11">
        <v>4812</v>
      </c>
      <c r="DX5" s="11">
        <v>4865</v>
      </c>
      <c r="DY5" s="11">
        <v>4929</v>
      </c>
      <c r="DZ5" s="11">
        <v>5149</v>
      </c>
      <c r="EA5" s="11">
        <v>5426</v>
      </c>
      <c r="EB5" s="11">
        <v>5504</v>
      </c>
      <c r="EC5" s="11">
        <v>5649</v>
      </c>
      <c r="ED5" s="11">
        <v>5805</v>
      </c>
      <c r="EE5" s="11">
        <v>5973</v>
      </c>
      <c r="EF5" s="11">
        <v>6048</v>
      </c>
      <c r="EG5" s="11">
        <v>6248</v>
      </c>
      <c r="EH5" s="11">
        <v>6212</v>
      </c>
      <c r="EI5" s="11">
        <v>6239</v>
      </c>
      <c r="EJ5" s="11">
        <v>6169</v>
      </c>
      <c r="EK5" s="11">
        <v>6437</v>
      </c>
      <c r="EL5" s="11">
        <v>6825</v>
      </c>
      <c r="EM5" s="11">
        <v>7186</v>
      </c>
      <c r="EN5" s="11">
        <v>7390</v>
      </c>
      <c r="EO5" s="11">
        <v>7685</v>
      </c>
      <c r="EP5" s="11">
        <v>7948</v>
      </c>
      <c r="EQ5" s="11">
        <v>8051</v>
      </c>
      <c r="ER5" s="11">
        <v>8097</v>
      </c>
      <c r="ES5" s="11">
        <v>8531</v>
      </c>
      <c r="ET5" s="11">
        <v>9197</v>
      </c>
      <c r="EU5" s="11">
        <v>9706</v>
      </c>
      <c r="EV5" s="11">
        <v>9881</v>
      </c>
      <c r="EW5" s="11">
        <v>10128</v>
      </c>
      <c r="EX5" s="11">
        <v>10621</v>
      </c>
      <c r="EY5" s="11">
        <v>10946</v>
      </c>
      <c r="EZ5" s="11">
        <v>11225</v>
      </c>
      <c r="FA5" s="11">
        <v>11662</v>
      </c>
      <c r="FB5" s="11">
        <v>11639</v>
      </c>
      <c r="FC5" s="11">
        <v>12425</v>
      </c>
      <c r="FD5" s="11">
        <v>13150</v>
      </c>
      <c r="FE5" s="11">
        <v>13335</v>
      </c>
      <c r="FF5" s="11">
        <v>13614</v>
      </c>
      <c r="FG5" s="11">
        <v>13893</v>
      </c>
      <c r="FH5" s="11">
        <v>14061</v>
      </c>
      <c r="FI5" s="11">
        <v>13931</v>
      </c>
      <c r="FJ5" s="11">
        <v>14435</v>
      </c>
      <c r="FK5" s="11">
        <v>14834</v>
      </c>
      <c r="FL5" s="11">
        <v>14768</v>
      </c>
      <c r="FM5" s="11">
        <v>15458</v>
      </c>
      <c r="FN5" s="11">
        <v>16313</v>
      </c>
      <c r="FO5" s="11">
        <v>17343</v>
      </c>
      <c r="FP5" s="11">
        <v>18838</v>
      </c>
      <c r="FQ5" s="11">
        <v>19253.943500000001</v>
      </c>
      <c r="FR5" s="11">
        <v>20032.718700000001</v>
      </c>
      <c r="FS5" s="11">
        <v>20627.078600000001</v>
      </c>
      <c r="FT5" s="11">
        <v>22004.813900000001</v>
      </c>
      <c r="FU5" s="11">
        <v>24266.142199999998</v>
      </c>
      <c r="FV5" s="11">
        <v>26562.909</v>
      </c>
      <c r="FW5" s="11">
        <v>29455.920300000002</v>
      </c>
      <c r="FX5" s="11">
        <v>31908.6479</v>
      </c>
      <c r="FY5" s="11">
        <v>35377.162199999999</v>
      </c>
      <c r="FZ5" s="11">
        <v>38806.501400000001</v>
      </c>
      <c r="GA5" s="11">
        <v>40966.332999999999</v>
      </c>
      <c r="GB5" s="11">
        <v>43012.814599999998</v>
      </c>
      <c r="GC5" s="11">
        <v>44372.756399999998</v>
      </c>
      <c r="GD5" s="11">
        <v>47028.864699999998</v>
      </c>
      <c r="GE5" s="11">
        <v>49223.383099999999</v>
      </c>
      <c r="GF5" s="11">
        <v>51296.1944</v>
      </c>
      <c r="GG5" s="11">
        <v>52322.231299999999</v>
      </c>
      <c r="GH5" s="11">
        <v>49583.141499999998</v>
      </c>
      <c r="GI5" s="11">
        <v>47375.734499999999</v>
      </c>
      <c r="GJ5" s="11">
        <v>48623.8105</v>
      </c>
      <c r="GK5" s="11">
        <v>48980</v>
      </c>
      <c r="GL5" s="11">
        <v>48333</v>
      </c>
      <c r="GM5" s="11">
        <v>48743</v>
      </c>
      <c r="GN5" s="11">
        <v>52651</v>
      </c>
      <c r="GO5" s="11">
        <v>54278</v>
      </c>
      <c r="GP5" s="11">
        <v>56597</v>
      </c>
      <c r="GQ5" s="11">
        <v>60544.277300000002</v>
      </c>
      <c r="GR5" s="11">
        <v>64684.302000000003</v>
      </c>
    </row>
    <row r="6" spans="1:200">
      <c r="A6" t="s">
        <v>24</v>
      </c>
      <c r="B6" s="11">
        <v>826</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v>1824</v>
      </c>
      <c r="AG6" s="11"/>
      <c r="AH6" s="11"/>
      <c r="AI6" s="11"/>
      <c r="AJ6" s="11"/>
      <c r="AK6" s="11"/>
      <c r="AL6" s="11"/>
      <c r="AM6" s="11"/>
      <c r="AN6" s="11"/>
      <c r="AO6" s="11"/>
      <c r="AP6" s="11">
        <v>3526</v>
      </c>
      <c r="AQ6" s="11"/>
      <c r="AR6" s="11"/>
      <c r="AS6" s="11"/>
      <c r="AT6" s="11"/>
      <c r="AU6" s="11"/>
      <c r="AV6" s="11"/>
      <c r="AW6" s="11"/>
      <c r="AX6" s="11"/>
      <c r="AY6" s="11"/>
      <c r="AZ6" s="11">
        <v>4941</v>
      </c>
      <c r="BA6" s="11">
        <v>5029</v>
      </c>
      <c r="BB6" s="11">
        <v>5616</v>
      </c>
      <c r="BC6" s="11">
        <v>6107</v>
      </c>
      <c r="BD6" s="11">
        <v>6126</v>
      </c>
      <c r="BE6" s="11">
        <v>5879</v>
      </c>
      <c r="BF6" s="11">
        <v>5775</v>
      </c>
      <c r="BG6" s="11">
        <v>6347</v>
      </c>
      <c r="BH6" s="11">
        <v>6808</v>
      </c>
      <c r="BI6" s="11">
        <v>5689</v>
      </c>
      <c r="BJ6" s="11">
        <v>5973</v>
      </c>
      <c r="BK6" s="11">
        <v>6001</v>
      </c>
      <c r="BL6" s="11">
        <v>5812</v>
      </c>
      <c r="BM6" s="11">
        <v>5571</v>
      </c>
      <c r="BN6" s="11">
        <v>5903</v>
      </c>
      <c r="BO6" s="11">
        <v>5718</v>
      </c>
      <c r="BP6" s="11">
        <v>5742</v>
      </c>
      <c r="BQ6" s="11">
        <v>5745</v>
      </c>
      <c r="BR6" s="11">
        <v>5665</v>
      </c>
      <c r="BS6" s="11">
        <v>5899</v>
      </c>
      <c r="BT6" s="11">
        <v>5985</v>
      </c>
      <c r="BU6" s="11">
        <v>5947</v>
      </c>
      <c r="BV6" s="11">
        <v>6059</v>
      </c>
      <c r="BW6" s="11">
        <v>6038</v>
      </c>
      <c r="BX6" s="11">
        <v>5705</v>
      </c>
      <c r="BY6" s="11">
        <v>5805</v>
      </c>
      <c r="BZ6" s="11">
        <v>6357</v>
      </c>
      <c r="CA6" s="11">
        <v>6296</v>
      </c>
      <c r="CB6" s="11">
        <v>6352</v>
      </c>
      <c r="CC6" s="11">
        <v>6441</v>
      </c>
      <c r="CD6" s="11">
        <v>6851</v>
      </c>
      <c r="CE6" s="11">
        <v>6731</v>
      </c>
      <c r="CF6" s="11">
        <v>7074</v>
      </c>
      <c r="CG6" s="11">
        <v>7535</v>
      </c>
      <c r="CH6" s="11">
        <v>7285</v>
      </c>
      <c r="CI6" s="11">
        <v>7731</v>
      </c>
      <c r="CJ6" s="11">
        <v>8222</v>
      </c>
      <c r="CK6" s="11">
        <v>8512</v>
      </c>
      <c r="CL6" s="11">
        <v>7707</v>
      </c>
      <c r="CM6" s="11">
        <v>7603</v>
      </c>
      <c r="CN6" s="11">
        <v>8474</v>
      </c>
      <c r="CO6" s="11">
        <v>8757</v>
      </c>
      <c r="CP6" s="11">
        <v>8303</v>
      </c>
      <c r="CQ6" s="11">
        <v>8212</v>
      </c>
      <c r="CR6" s="11">
        <v>8271</v>
      </c>
      <c r="CS6" s="11">
        <v>8247</v>
      </c>
      <c r="CT6" s="11">
        <v>8161</v>
      </c>
      <c r="CU6" s="11">
        <v>7983</v>
      </c>
      <c r="CV6" s="11">
        <v>7828</v>
      </c>
      <c r="CW6" s="11">
        <v>8421</v>
      </c>
      <c r="CX6" s="11">
        <v>8992</v>
      </c>
      <c r="CY6" s="11">
        <v>8174</v>
      </c>
      <c r="CZ6" s="11">
        <v>7716</v>
      </c>
      <c r="DA6" s="11">
        <v>8199</v>
      </c>
      <c r="DB6" s="11">
        <v>8198</v>
      </c>
      <c r="DC6" s="11">
        <v>8435</v>
      </c>
      <c r="DD6" s="11">
        <v>7818</v>
      </c>
      <c r="DE6" s="11">
        <v>7465</v>
      </c>
      <c r="DF6" s="11">
        <v>8195</v>
      </c>
      <c r="DG6" s="11">
        <v>8388</v>
      </c>
      <c r="DH6" s="11">
        <v>7906</v>
      </c>
      <c r="DI6" s="11">
        <v>7133</v>
      </c>
      <c r="DJ6" s="11">
        <v>6897</v>
      </c>
      <c r="DK6" s="11">
        <v>7294</v>
      </c>
      <c r="DL6" s="11">
        <v>7600</v>
      </c>
      <c r="DM6" s="11">
        <v>7905</v>
      </c>
      <c r="DN6" s="11">
        <v>9309</v>
      </c>
      <c r="DO6" s="11">
        <v>9726</v>
      </c>
      <c r="DP6" s="11">
        <v>10300</v>
      </c>
      <c r="DQ6" s="11">
        <v>10297</v>
      </c>
      <c r="DR6" s="11">
        <v>10042</v>
      </c>
      <c r="DS6" s="11">
        <v>9770</v>
      </c>
      <c r="DT6" s="11">
        <v>10779</v>
      </c>
      <c r="DU6" s="11">
        <v>11043</v>
      </c>
      <c r="DV6" s="11">
        <v>10947</v>
      </c>
      <c r="DW6" s="11">
        <v>11043</v>
      </c>
      <c r="DX6" s="11">
        <v>11415</v>
      </c>
      <c r="DY6" s="11">
        <v>12506</v>
      </c>
      <c r="DZ6" s="11">
        <v>11045</v>
      </c>
      <c r="EA6" s="11">
        <v>11988</v>
      </c>
      <c r="EB6" s="11">
        <v>13479</v>
      </c>
      <c r="EC6" s="11">
        <v>12199</v>
      </c>
      <c r="ED6" s="11">
        <v>12427</v>
      </c>
      <c r="EE6" s="11">
        <v>12522</v>
      </c>
      <c r="EF6" s="11">
        <v>13936</v>
      </c>
      <c r="EG6" s="11">
        <v>13908</v>
      </c>
      <c r="EH6" s="11">
        <v>14346</v>
      </c>
      <c r="EI6" s="11">
        <v>14418</v>
      </c>
      <c r="EJ6" s="11">
        <v>14641</v>
      </c>
      <c r="EK6" s="11">
        <v>15350</v>
      </c>
      <c r="EL6" s="11">
        <v>15087</v>
      </c>
      <c r="EM6" s="11">
        <v>15533</v>
      </c>
      <c r="EN6" s="11">
        <v>15511</v>
      </c>
      <c r="EO6" s="11">
        <v>16150</v>
      </c>
      <c r="EP6" s="11">
        <v>16606</v>
      </c>
      <c r="EQ6" s="11">
        <v>17341</v>
      </c>
      <c r="ER6" s="11">
        <v>18111</v>
      </c>
      <c r="ES6" s="11">
        <v>17027</v>
      </c>
      <c r="ET6" s="11">
        <v>16809</v>
      </c>
      <c r="EU6" s="11">
        <v>18348</v>
      </c>
      <c r="EV6" s="11">
        <v>17835</v>
      </c>
      <c r="EW6" s="11">
        <v>18452</v>
      </c>
      <c r="EX6" s="11">
        <v>18889</v>
      </c>
      <c r="EY6" s="11">
        <v>19804</v>
      </c>
      <c r="EZ6" s="11">
        <v>20529</v>
      </c>
      <c r="FA6" s="11">
        <v>19907</v>
      </c>
      <c r="FB6" s="11">
        <v>20161</v>
      </c>
      <c r="FC6" s="11">
        <v>19110</v>
      </c>
      <c r="FD6" s="11">
        <v>19182</v>
      </c>
      <c r="FE6" s="11">
        <v>19580</v>
      </c>
      <c r="FF6" s="11">
        <v>19681</v>
      </c>
      <c r="FG6" s="11">
        <v>20537</v>
      </c>
      <c r="FH6" s="11">
        <v>20715</v>
      </c>
      <c r="FI6" s="11">
        <v>21015</v>
      </c>
      <c r="FJ6" s="11">
        <v>21783</v>
      </c>
      <c r="FK6" s="11">
        <v>21780</v>
      </c>
      <c r="FL6" s="11">
        <v>22124</v>
      </c>
      <c r="FM6" s="11">
        <v>22142</v>
      </c>
      <c r="FN6" s="11">
        <v>22022</v>
      </c>
      <c r="FO6" s="11">
        <v>22107</v>
      </c>
      <c r="FP6" s="11">
        <v>21817</v>
      </c>
      <c r="FQ6" s="11">
        <v>21125.894400000001</v>
      </c>
      <c r="FR6" s="11">
        <v>21093.061300000001</v>
      </c>
      <c r="FS6" s="11">
        <v>21897.675599999999</v>
      </c>
      <c r="FT6" s="11">
        <v>23076.858</v>
      </c>
      <c r="FU6" s="11">
        <v>23751.903300000002</v>
      </c>
      <c r="FV6" s="11">
        <v>24321.248</v>
      </c>
      <c r="FW6" s="11">
        <v>24802.129700000001</v>
      </c>
      <c r="FX6" s="11">
        <v>24861.415700000001</v>
      </c>
      <c r="FY6" s="11">
        <v>25867.9928</v>
      </c>
      <c r="FZ6" s="11">
        <v>26823.017500000002</v>
      </c>
      <c r="GA6" s="11">
        <v>27167.318500000001</v>
      </c>
      <c r="GB6" s="11">
        <v>28065.856</v>
      </c>
      <c r="GC6" s="11">
        <v>28876.287</v>
      </c>
      <c r="GD6" s="11">
        <v>29806.7353</v>
      </c>
      <c r="GE6" s="11">
        <v>30270.247299999999</v>
      </c>
      <c r="GF6" s="11">
        <v>30798.631099999999</v>
      </c>
      <c r="GG6" s="11">
        <v>31784.4408</v>
      </c>
      <c r="GH6" s="11">
        <v>31444.6332</v>
      </c>
      <c r="GI6" s="11">
        <v>31233.075799999999</v>
      </c>
      <c r="GJ6" s="11">
        <v>31586.0893</v>
      </c>
      <c r="GK6" s="11">
        <v>32057</v>
      </c>
      <c r="GL6" s="11">
        <v>32674</v>
      </c>
      <c r="GM6" s="11">
        <v>32989</v>
      </c>
      <c r="GN6" s="11">
        <v>33339</v>
      </c>
      <c r="GO6" s="11">
        <v>33696</v>
      </c>
      <c r="GP6" s="11">
        <v>34295</v>
      </c>
      <c r="GQ6" s="11">
        <v>34875.948100000001</v>
      </c>
      <c r="GR6" s="11">
        <v>35336.136299999998</v>
      </c>
    </row>
    <row r="7" spans="1:200">
      <c r="A7" t="s">
        <v>70</v>
      </c>
      <c r="B7" s="11">
        <v>815.77430000000004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v>820.35730000000001</v>
      </c>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v>1107.5587</v>
      </c>
      <c r="CP7" s="11">
        <v>1090.4381000000001</v>
      </c>
      <c r="CQ7" s="11">
        <v>1171.0438999999999</v>
      </c>
      <c r="CR7" s="11">
        <v>1254.4019000000001</v>
      </c>
      <c r="CS7" s="11">
        <v>1261.2614000000001</v>
      </c>
      <c r="CT7" s="11">
        <v>1314.9944</v>
      </c>
      <c r="CU7" s="11">
        <v>1366.1466</v>
      </c>
      <c r="CV7" s="11">
        <v>1427.0302999999999</v>
      </c>
      <c r="CW7" s="11">
        <v>1363.1521</v>
      </c>
      <c r="CX7" s="11">
        <v>1428.8163999999999</v>
      </c>
      <c r="CY7" s="11">
        <v>1473.8791000000001</v>
      </c>
      <c r="CZ7" s="11">
        <v>1492.9811</v>
      </c>
      <c r="DA7" s="11">
        <v>1505.5023000000001</v>
      </c>
      <c r="DB7" s="11">
        <v>1422.1493</v>
      </c>
      <c r="DC7" s="11">
        <v>1469.8882000000001</v>
      </c>
      <c r="DD7" s="11">
        <v>1529.5437999999999</v>
      </c>
      <c r="DE7" s="11">
        <v>1611.7197000000001</v>
      </c>
      <c r="DF7" s="11">
        <v>1492.9369999999999</v>
      </c>
      <c r="DG7" s="11">
        <v>1495.8643</v>
      </c>
      <c r="DH7" s="11">
        <v>1637.2098000000001</v>
      </c>
      <c r="DI7" s="11">
        <v>1620.7773999999999</v>
      </c>
      <c r="DJ7" s="11">
        <v>1620.9446</v>
      </c>
      <c r="DK7" s="11">
        <v>1655.0253</v>
      </c>
      <c r="DL7" s="11">
        <v>1673.3032000000001</v>
      </c>
      <c r="DM7" s="11">
        <v>1759.597</v>
      </c>
      <c r="DN7" s="11">
        <v>1692.8866</v>
      </c>
      <c r="DO7" s="11">
        <v>2005.7491</v>
      </c>
      <c r="DP7" s="11">
        <v>1935.0963999999999</v>
      </c>
      <c r="DQ7" s="11">
        <v>1610.7311999999999</v>
      </c>
      <c r="DR7" s="11">
        <v>1975.2361000000001</v>
      </c>
      <c r="DS7" s="11">
        <v>2107.2474999999999</v>
      </c>
      <c r="DT7" s="11">
        <v>1645.722</v>
      </c>
      <c r="DU7" s="11">
        <v>1685.9386999999999</v>
      </c>
      <c r="DV7" s="11"/>
      <c r="DW7" s="11"/>
      <c r="DX7" s="11">
        <v>915.76509999999996</v>
      </c>
      <c r="DY7" s="11">
        <v>937.2627</v>
      </c>
      <c r="DZ7" s="11">
        <v>1098.8715</v>
      </c>
      <c r="EA7" s="11">
        <v>1188.9807000000001</v>
      </c>
      <c r="EB7" s="11">
        <v>998.08879999999999</v>
      </c>
      <c r="EC7" s="11">
        <v>990.77</v>
      </c>
      <c r="ED7" s="11">
        <v>1038.0409999999999</v>
      </c>
      <c r="EE7" s="11">
        <v>1316.6911</v>
      </c>
      <c r="EF7" s="11">
        <v>1372.6797999999999</v>
      </c>
      <c r="EG7" s="11">
        <v>1411.3335999999999</v>
      </c>
      <c r="EH7" s="11">
        <v>1381.9828</v>
      </c>
      <c r="EI7" s="11">
        <v>1466.7677000000001</v>
      </c>
      <c r="EJ7" s="11">
        <v>1517.8839</v>
      </c>
      <c r="EK7" s="11">
        <v>1555.7272</v>
      </c>
      <c r="EL7" s="11">
        <v>1547.6918000000001</v>
      </c>
      <c r="EM7" s="11">
        <v>1605.8468</v>
      </c>
      <c r="EN7" s="11">
        <v>1620.4902</v>
      </c>
      <c r="EO7" s="11">
        <v>1720.8241</v>
      </c>
      <c r="EP7" s="11">
        <v>1834.9777999999999</v>
      </c>
      <c r="EQ7" s="11">
        <v>1917.4283</v>
      </c>
      <c r="ER7" s="11">
        <v>2093.8879999999999</v>
      </c>
      <c r="ES7" s="11">
        <v>2232.0535</v>
      </c>
      <c r="ET7" s="11">
        <v>2468.4836</v>
      </c>
      <c r="EU7" s="11">
        <v>2764.1534000000001</v>
      </c>
      <c r="EV7" s="11">
        <v>2974.8072999999999</v>
      </c>
      <c r="EW7" s="11">
        <v>3221.6745000000001</v>
      </c>
      <c r="EX7" s="11">
        <v>3387.8905</v>
      </c>
      <c r="EY7" s="11">
        <v>3822.0457999999999</v>
      </c>
      <c r="EZ7" s="11">
        <v>4112.6013000000003</v>
      </c>
      <c r="FA7" s="11">
        <v>4362.0066999999999</v>
      </c>
      <c r="FB7" s="11">
        <v>4855.9407000000001</v>
      </c>
      <c r="FC7" s="11">
        <v>5367.7948999999999</v>
      </c>
      <c r="FD7" s="11">
        <v>5856.4965000000002</v>
      </c>
      <c r="FE7" s="11">
        <v>6265.8861999999999</v>
      </c>
      <c r="FF7" s="11">
        <v>6064.0401000000002</v>
      </c>
      <c r="FG7" s="11">
        <v>6398.8510999999999</v>
      </c>
      <c r="FH7" s="11">
        <v>6821.4749000000002</v>
      </c>
      <c r="FI7" s="11">
        <v>7611.7340999999997</v>
      </c>
      <c r="FJ7" s="11">
        <v>8303.5190000000002</v>
      </c>
      <c r="FK7" s="11">
        <v>8859.3552999999993</v>
      </c>
      <c r="FL7" s="11">
        <v>9756.2055</v>
      </c>
      <c r="FM7" s="11">
        <v>10864.974099999999</v>
      </c>
      <c r="FN7" s="11">
        <v>12039.9458</v>
      </c>
      <c r="FO7" s="11">
        <v>12759.489600000001</v>
      </c>
      <c r="FP7" s="11">
        <v>13874</v>
      </c>
      <c r="FQ7" s="11">
        <v>15056.1603</v>
      </c>
      <c r="FR7" s="11">
        <v>15712.002200000001</v>
      </c>
      <c r="FS7" s="11">
        <v>16503.4339</v>
      </c>
      <c r="FT7" s="11">
        <v>17720.3953</v>
      </c>
      <c r="FU7" s="11">
        <v>19089.2991</v>
      </c>
      <c r="FV7" s="11">
        <v>20204.561399999999</v>
      </c>
      <c r="FW7" s="11">
        <v>21055.946199999998</v>
      </c>
      <c r="FX7" s="11">
        <v>19624.691599999998</v>
      </c>
      <c r="FY7" s="11">
        <v>21540.692599999998</v>
      </c>
      <c r="FZ7" s="11">
        <v>23108.017500000002</v>
      </c>
      <c r="GA7" s="11">
        <v>23804.437699999999</v>
      </c>
      <c r="GB7" s="11">
        <v>25250.6374</v>
      </c>
      <c r="GC7" s="11">
        <v>25679.246599999999</v>
      </c>
      <c r="GD7" s="11">
        <v>26646.5033</v>
      </c>
      <c r="GE7" s="11">
        <v>27443.2834</v>
      </c>
      <c r="GF7" s="11">
        <v>28516.483800000002</v>
      </c>
      <c r="GG7" s="11">
        <v>29716.570400000001</v>
      </c>
      <c r="GH7" s="11">
        <v>30117.728599999999</v>
      </c>
      <c r="GI7" s="11">
        <v>29967.563099999999</v>
      </c>
      <c r="GJ7" s="11">
        <v>31537.7729</v>
      </c>
      <c r="GK7" s="11">
        <v>32225</v>
      </c>
      <c r="GL7" s="11">
        <v>32791</v>
      </c>
      <c r="GM7" s="11">
        <v>33588</v>
      </c>
      <c r="GN7" s="11">
        <v>34493</v>
      </c>
      <c r="GO7" s="11">
        <v>35269</v>
      </c>
      <c r="GP7" s="11">
        <v>36103</v>
      </c>
      <c r="GQ7" s="11">
        <v>37093.2166</v>
      </c>
      <c r="GR7" s="11">
        <v>37927.609499999999</v>
      </c>
    </row>
    <row r="8" spans="1:200">
      <c r="A8" t="s">
        <v>27</v>
      </c>
      <c r="B8" s="11">
        <v>2674.0479999999998</v>
      </c>
      <c r="C8" s="11">
        <v>2715.1871999999998</v>
      </c>
      <c r="D8" s="11">
        <v>2791.0376000000001</v>
      </c>
      <c r="E8" s="11">
        <v>2760.1831999999999</v>
      </c>
      <c r="F8" s="11">
        <v>2836.0336000000002</v>
      </c>
      <c r="G8" s="11">
        <v>2897.7424000000001</v>
      </c>
      <c r="H8" s="11">
        <v>2918.3119999999999</v>
      </c>
      <c r="I8" s="11">
        <v>2929.8824</v>
      </c>
      <c r="J8" s="11">
        <v>2929.8824</v>
      </c>
      <c r="K8" s="11">
        <v>2833.4623999999999</v>
      </c>
      <c r="L8" s="11">
        <v>3039.1583999999998</v>
      </c>
      <c r="M8" s="11">
        <v>3225.5704000000001</v>
      </c>
      <c r="N8" s="11">
        <v>3342.56</v>
      </c>
      <c r="O8" s="11">
        <v>3459.5495999999998</v>
      </c>
      <c r="P8" s="11">
        <v>3294.9928</v>
      </c>
      <c r="Q8" s="11">
        <v>3419.6959999999999</v>
      </c>
      <c r="R8" s="11">
        <v>3469.8344000000002</v>
      </c>
      <c r="S8" s="11">
        <v>3360.5583999999999</v>
      </c>
      <c r="T8" s="11">
        <v>3329.7040000000002</v>
      </c>
      <c r="U8" s="11">
        <v>3491.6896000000002</v>
      </c>
      <c r="V8" s="11">
        <v>3319.4191999999998</v>
      </c>
      <c r="W8" s="11">
        <v>3252.5680000000002</v>
      </c>
      <c r="X8" s="11">
        <v>3222.9992000000002</v>
      </c>
      <c r="Y8" s="11">
        <v>3274.4232000000002</v>
      </c>
      <c r="Z8" s="11">
        <v>3453.1215999999999</v>
      </c>
      <c r="AA8" s="11">
        <v>3505.8312000000001</v>
      </c>
      <c r="AB8" s="11">
        <v>3526.4007999999999</v>
      </c>
      <c r="AC8" s="11">
        <v>3618.9639999999999</v>
      </c>
      <c r="AD8" s="11">
        <v>3712.8128000000002</v>
      </c>
      <c r="AE8" s="11">
        <v>3616.3928000000001</v>
      </c>
      <c r="AF8" s="11">
        <v>3631.82</v>
      </c>
      <c r="AG8" s="11">
        <v>3778.3784000000001</v>
      </c>
      <c r="AH8" s="11">
        <v>3971.2184000000002</v>
      </c>
      <c r="AI8" s="11">
        <v>4242.4799999999996</v>
      </c>
      <c r="AJ8" s="11">
        <v>4254.0504000000001</v>
      </c>
      <c r="AK8" s="11">
        <v>4161.4871999999996</v>
      </c>
      <c r="AL8" s="11">
        <v>4247.6224000000002</v>
      </c>
      <c r="AM8" s="11">
        <v>4156.3447999999999</v>
      </c>
      <c r="AN8" s="11">
        <v>4176.9143999999997</v>
      </c>
      <c r="AO8" s="11">
        <v>4288.7615999999998</v>
      </c>
      <c r="AP8" s="11">
        <v>4401.8944000000001</v>
      </c>
      <c r="AQ8" s="11">
        <v>4311.9023999999999</v>
      </c>
      <c r="AR8" s="11">
        <v>4446.8904000000002</v>
      </c>
      <c r="AS8" s="11">
        <v>4733.5792000000001</v>
      </c>
      <c r="AT8" s="11">
        <v>4889.1368000000002</v>
      </c>
      <c r="AU8" s="11">
        <v>4637.1592000000001</v>
      </c>
      <c r="AV8" s="11">
        <v>4599.8768</v>
      </c>
      <c r="AW8" s="11">
        <v>4751.5775999999996</v>
      </c>
      <c r="AX8" s="11">
        <v>4815.8576000000003</v>
      </c>
      <c r="AY8" s="11">
        <v>4943.1319999999996</v>
      </c>
      <c r="AZ8" s="11">
        <v>4803.0015999999996</v>
      </c>
      <c r="BA8" s="11">
        <v>4918.7056000000002</v>
      </c>
      <c r="BB8" s="11">
        <v>4991.9848000000002</v>
      </c>
      <c r="BC8" s="11">
        <v>5116.6880000000001</v>
      </c>
      <c r="BD8" s="11">
        <v>4964.9871999999996</v>
      </c>
      <c r="BE8" s="11">
        <v>5105.1175999999996</v>
      </c>
      <c r="BF8" s="11">
        <v>5049.8368</v>
      </c>
      <c r="BG8" s="11">
        <v>5098.6895999999997</v>
      </c>
      <c r="BH8" s="11">
        <v>5198.9664000000002</v>
      </c>
      <c r="BI8" s="11">
        <v>5715.7776000000003</v>
      </c>
      <c r="BJ8" s="11">
        <v>6255.7295999999997</v>
      </c>
      <c r="BK8" s="11">
        <v>6317.4384</v>
      </c>
      <c r="BL8" s="11">
        <v>6557.8455999999996</v>
      </c>
      <c r="BM8" s="11">
        <v>6559.1311999999998</v>
      </c>
      <c r="BN8" s="11">
        <v>6523.1343999999999</v>
      </c>
      <c r="BO8" s="11">
        <v>6424.1432000000004</v>
      </c>
      <c r="BP8" s="11">
        <v>6471.7103999999999</v>
      </c>
      <c r="BQ8" s="11">
        <v>6616.9831999999997</v>
      </c>
      <c r="BR8" s="11">
        <v>6447.2839999999997</v>
      </c>
      <c r="BS8" s="11">
        <v>6705.6895999999997</v>
      </c>
      <c r="BT8" s="11">
        <v>6664.5504000000001</v>
      </c>
      <c r="BU8" s="11">
        <v>6811.1088</v>
      </c>
      <c r="BV8" s="11">
        <v>7324.0631999999996</v>
      </c>
      <c r="BW8" s="11">
        <v>6834.2496000000001</v>
      </c>
      <c r="BX8" s="11">
        <v>6510.2784000000001</v>
      </c>
      <c r="BY8" s="11">
        <v>7159.5064000000002</v>
      </c>
      <c r="BZ8" s="11">
        <v>6885.6736000000001</v>
      </c>
      <c r="CA8" s="11">
        <v>7406.3415999999997</v>
      </c>
      <c r="CB8" s="11">
        <v>7426.9111999999996</v>
      </c>
      <c r="CC8" s="11">
        <v>7959.1495999999997</v>
      </c>
      <c r="CD8" s="11">
        <v>8037.5712000000003</v>
      </c>
      <c r="CE8" s="11">
        <v>8770.3631999999998</v>
      </c>
      <c r="CF8" s="11">
        <v>8684.2279999999992</v>
      </c>
      <c r="CG8" s="11">
        <v>8941.348</v>
      </c>
      <c r="CH8" s="11">
        <v>8663.6584000000003</v>
      </c>
      <c r="CI8" s="11">
        <v>9121.3320000000003</v>
      </c>
      <c r="CJ8" s="11">
        <v>9980.1128000000008</v>
      </c>
      <c r="CK8" s="11">
        <v>9950.5439999999999</v>
      </c>
      <c r="CL8" s="11">
        <v>8975.9760999999999</v>
      </c>
      <c r="CM8" s="11">
        <v>9798.1182000000008</v>
      </c>
      <c r="CN8" s="11">
        <v>9636.7826999999997</v>
      </c>
      <c r="CO8" s="11">
        <v>9735.8893000000007</v>
      </c>
      <c r="CP8" s="11">
        <v>9976.5671000000002</v>
      </c>
      <c r="CQ8" s="11">
        <v>10107.9694</v>
      </c>
      <c r="CR8" s="11">
        <v>9096.3719999999994</v>
      </c>
      <c r="CS8" s="11">
        <v>9164.1767999999993</v>
      </c>
      <c r="CT8" s="11">
        <v>10222.3199</v>
      </c>
      <c r="CU8" s="11">
        <v>9769.0779999999995</v>
      </c>
      <c r="CV8" s="11">
        <v>10471.3058</v>
      </c>
      <c r="CW8" s="11">
        <v>10449.7803</v>
      </c>
      <c r="CX8" s="11">
        <v>10152.927100000001</v>
      </c>
      <c r="CY8" s="11">
        <v>9674.8804999999993</v>
      </c>
      <c r="CZ8" s="11">
        <v>10009.7153</v>
      </c>
      <c r="DA8" s="11">
        <v>11071.243</v>
      </c>
      <c r="DB8" s="11">
        <v>11126.713</v>
      </c>
      <c r="DC8" s="11">
        <v>11149.772000000001</v>
      </c>
      <c r="DD8" s="11">
        <v>11647.7678</v>
      </c>
      <c r="DE8" s="11">
        <v>11532.3979</v>
      </c>
      <c r="DF8" s="11">
        <v>11451.069</v>
      </c>
      <c r="DG8" s="11">
        <v>11954.2353</v>
      </c>
      <c r="DH8" s="11">
        <v>10694.982099999999</v>
      </c>
      <c r="DI8" s="11">
        <v>9930.9634000000005</v>
      </c>
      <c r="DJ8" s="11">
        <v>8380.5043999999998</v>
      </c>
      <c r="DK8" s="11">
        <v>8048.2245000000003</v>
      </c>
      <c r="DL8" s="11">
        <v>8667.0918000000001</v>
      </c>
      <c r="DM8" s="11">
        <v>9680.8385999999991</v>
      </c>
      <c r="DN8" s="11">
        <v>10568.0124</v>
      </c>
      <c r="DO8" s="11">
        <v>11295.098900000001</v>
      </c>
      <c r="DP8" s="11">
        <v>10526.133599999999</v>
      </c>
      <c r="DQ8" s="11">
        <v>11171.4481</v>
      </c>
      <c r="DR8" s="11">
        <v>12005.0952</v>
      </c>
      <c r="DS8" s="11">
        <v>13553.4017</v>
      </c>
      <c r="DT8" s="11">
        <v>14869.861199999999</v>
      </c>
      <c r="DU8" s="11">
        <v>16050.2174</v>
      </c>
      <c r="DV8" s="11">
        <v>16999.3272</v>
      </c>
      <c r="DW8" s="11">
        <v>16477.551800000001</v>
      </c>
      <c r="DX8" s="11">
        <v>14822.4665</v>
      </c>
      <c r="DY8" s="11">
        <v>14311.547200000001</v>
      </c>
      <c r="DZ8" s="11">
        <v>14734.232099999999</v>
      </c>
      <c r="EA8" s="11">
        <v>14196.672</v>
      </c>
      <c r="EB8" s="11">
        <v>15240</v>
      </c>
      <c r="EC8" s="11">
        <v>16125</v>
      </c>
      <c r="ED8" s="11">
        <v>16444</v>
      </c>
      <c r="EE8" s="11">
        <v>16917</v>
      </c>
      <c r="EF8" s="11">
        <v>16512</v>
      </c>
      <c r="EG8" s="11">
        <v>17370</v>
      </c>
      <c r="EH8" s="11">
        <v>17397</v>
      </c>
      <c r="EI8" s="11">
        <v>17406</v>
      </c>
      <c r="EJ8" s="11">
        <v>16946</v>
      </c>
      <c r="EK8" s="11">
        <v>17900</v>
      </c>
      <c r="EL8" s="11">
        <v>18057</v>
      </c>
      <c r="EM8" s="11">
        <v>18175</v>
      </c>
      <c r="EN8" s="11">
        <v>18976</v>
      </c>
      <c r="EO8" s="11">
        <v>19514</v>
      </c>
      <c r="EP8" s="11">
        <v>20360</v>
      </c>
      <c r="EQ8" s="11">
        <v>21390</v>
      </c>
      <c r="ER8" s="11">
        <v>22529</v>
      </c>
      <c r="ES8" s="11">
        <v>22842</v>
      </c>
      <c r="ET8" s="11">
        <v>23691</v>
      </c>
      <c r="EU8" s="11">
        <v>24195</v>
      </c>
      <c r="EV8" s="11">
        <v>23958</v>
      </c>
      <c r="EW8" s="11">
        <v>24394</v>
      </c>
      <c r="EX8" s="11">
        <v>25414</v>
      </c>
      <c r="EY8" s="11">
        <v>26602</v>
      </c>
      <c r="EZ8" s="11">
        <v>26286</v>
      </c>
      <c r="FA8" s="11">
        <v>25956</v>
      </c>
      <c r="FB8" s="11">
        <v>27058</v>
      </c>
      <c r="FC8" s="11">
        <v>28001</v>
      </c>
      <c r="FD8" s="11">
        <v>29286</v>
      </c>
      <c r="FE8" s="11">
        <v>29949</v>
      </c>
      <c r="FF8" s="11">
        <v>29611</v>
      </c>
      <c r="FG8" s="11">
        <v>30056</v>
      </c>
      <c r="FH8" s="11">
        <v>29210</v>
      </c>
      <c r="FI8" s="11">
        <v>30158</v>
      </c>
      <c r="FJ8" s="11">
        <v>32076</v>
      </c>
      <c r="FK8" s="11">
        <v>33023</v>
      </c>
      <c r="FL8" s="11">
        <v>33850</v>
      </c>
      <c r="FM8" s="11">
        <v>34730</v>
      </c>
      <c r="FN8" s="11">
        <v>35863</v>
      </c>
      <c r="FO8" s="11">
        <v>36756</v>
      </c>
      <c r="FP8" s="11">
        <v>36982</v>
      </c>
      <c r="FQ8" s="11">
        <v>36463.957600000002</v>
      </c>
      <c r="FR8" s="11">
        <v>37240.298999999999</v>
      </c>
      <c r="FS8" s="11">
        <v>37761.535199999998</v>
      </c>
      <c r="FT8" s="11">
        <v>38807.279999999999</v>
      </c>
      <c r="FU8" s="11">
        <v>39390.625399999997</v>
      </c>
      <c r="FV8" s="11">
        <v>40412.750999999997</v>
      </c>
      <c r="FW8" s="11">
        <v>41722.670299999998</v>
      </c>
      <c r="FX8" s="11">
        <v>43072.758000000002</v>
      </c>
      <c r="FY8" s="11">
        <v>44575.848599999998</v>
      </c>
      <c r="FZ8" s="11">
        <v>45886.470500000003</v>
      </c>
      <c r="GA8" s="11">
        <v>45878.0092</v>
      </c>
      <c r="GB8" s="11">
        <v>46266.295899999997</v>
      </c>
      <c r="GC8" s="11">
        <v>47157.995300000002</v>
      </c>
      <c r="GD8" s="11">
        <v>48492.717100000002</v>
      </c>
      <c r="GE8" s="11">
        <v>49654.761400000003</v>
      </c>
      <c r="GF8" s="11">
        <v>50489.86</v>
      </c>
      <c r="GG8" s="11">
        <v>50901.744700000003</v>
      </c>
      <c r="GH8" s="11">
        <v>50275.746299999999</v>
      </c>
      <c r="GI8" s="11">
        <v>48452.933499999999</v>
      </c>
      <c r="GJ8" s="11">
        <v>49266.9159</v>
      </c>
      <c r="GK8" s="11">
        <v>49675</v>
      </c>
      <c r="GL8" s="11">
        <v>50394</v>
      </c>
      <c r="GM8" s="11">
        <v>50863</v>
      </c>
      <c r="GN8" s="11">
        <v>51664</v>
      </c>
      <c r="GO8" s="11">
        <v>52591</v>
      </c>
      <c r="GP8" s="11">
        <v>53015</v>
      </c>
      <c r="GQ8" s="11">
        <v>54007.769800000002</v>
      </c>
      <c r="GR8" s="11">
        <v>55334.739399999999</v>
      </c>
    </row>
    <row r="10" spans="1:200">
      <c r="A10" t="s">
        <v>71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275ED-C8CC-4EFB-A8AE-73A1C9DC6F6F}">
  <dimension ref="A1:D15"/>
  <sheetViews>
    <sheetView workbookViewId="0">
      <selection activeCell="S24" sqref="S24"/>
    </sheetView>
  </sheetViews>
  <sheetFormatPr defaultRowHeight="15"/>
  <cols>
    <col min="1" max="1" width="15.85546875" customWidth="1"/>
  </cols>
  <sheetData>
    <row r="1" spans="1:4">
      <c r="A1" t="s">
        <v>72</v>
      </c>
    </row>
    <row r="2" spans="1:4">
      <c r="A2" t="s">
        <v>73</v>
      </c>
    </row>
    <row r="4" spans="1:4">
      <c r="A4" t="s">
        <v>74</v>
      </c>
      <c r="B4" t="s">
        <v>36</v>
      </c>
      <c r="C4" t="s">
        <v>75</v>
      </c>
      <c r="D4" t="s">
        <v>76</v>
      </c>
    </row>
    <row r="5" spans="1:4">
      <c r="A5" t="s">
        <v>77</v>
      </c>
      <c r="B5">
        <v>2.1</v>
      </c>
      <c r="C5">
        <v>0.6</v>
      </c>
      <c r="D5">
        <v>1.5</v>
      </c>
    </row>
    <row r="6" spans="1:4">
      <c r="A6" t="s">
        <v>78</v>
      </c>
      <c r="B6">
        <v>1.4</v>
      </c>
      <c r="C6">
        <v>1.7</v>
      </c>
      <c r="D6">
        <v>-0.4</v>
      </c>
    </row>
    <row r="7" spans="1:4">
      <c r="A7" t="s">
        <v>79</v>
      </c>
      <c r="B7">
        <v>2.6</v>
      </c>
      <c r="C7">
        <v>2.2999999999999998</v>
      </c>
      <c r="D7">
        <v>0.3</v>
      </c>
    </row>
    <row r="8" spans="1:4">
      <c r="A8" t="s">
        <v>80</v>
      </c>
      <c r="B8">
        <v>2.6</v>
      </c>
      <c r="C8">
        <v>0.6</v>
      </c>
      <c r="D8">
        <v>2</v>
      </c>
    </row>
    <row r="9" spans="1:4">
      <c r="A9" t="s">
        <v>81</v>
      </c>
      <c r="B9">
        <v>3.5</v>
      </c>
      <c r="C9">
        <v>1.2</v>
      </c>
      <c r="D9">
        <v>2.2000000000000002</v>
      </c>
    </row>
    <row r="10" spans="1:4">
      <c r="A10" t="s">
        <v>82</v>
      </c>
      <c r="B10">
        <v>1.4</v>
      </c>
      <c r="C10">
        <v>0.9</v>
      </c>
      <c r="D10">
        <v>0.5</v>
      </c>
    </row>
    <row r="11" spans="1:4">
      <c r="A11" t="s">
        <v>83</v>
      </c>
      <c r="B11">
        <v>1.2</v>
      </c>
      <c r="C11">
        <v>0.7</v>
      </c>
      <c r="D11">
        <v>0.4</v>
      </c>
    </row>
    <row r="13" spans="1:4">
      <c r="A13" t="s">
        <v>84</v>
      </c>
    </row>
    <row r="14" spans="1:4">
      <c r="A14" t="s">
        <v>85</v>
      </c>
    </row>
    <row r="15" spans="1:4">
      <c r="A15" t="s">
        <v>86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1E94C3B72383DE4DAA17349E0BBF2526000E09438EE759F14D985AC3779B8CFADA" ma:contentTypeVersion="48" ma:contentTypeDescription="Create a new document." ma:contentTypeScope="" ma:versionID="a3931b070e2dbe9a614bfde7cc9d3c4c">
  <xsd:schema xmlns:xsd="http://www.w3.org/2001/XMLSchema" xmlns:xs="http://www.w3.org/2001/XMLSchema" xmlns:p="http://schemas.microsoft.com/office/2006/metadata/properties" xmlns:ns2="4f9c820c-e7e2-444d-97ee-45f2b3485c1d" xmlns:ns3="15ffb055-6eb4-45a1-bc20-bf2ac0d420da" xmlns:ns4="725c79e5-42ce-4aa0-ac78-b6418001f0d2" xmlns:ns5="c91a514c-9034-4fa3-897a-8352025b26ed" xmlns:ns6="a8648ac4-a82b-4404-a7fb-ddfed65286d4" xmlns:ns7="c77f55b4-6b9e-4f21-a0d6-1b8b89b467e0" targetNamespace="http://schemas.microsoft.com/office/2006/metadata/properties" ma:root="true" ma:fieldsID="f5f39353747383a87e73be32dd721b6e" ns2:_="" ns3:_="" ns4:_="" ns5:_="" ns6:_="" ns7:_="">
    <xsd:import namespace="4f9c820c-e7e2-444d-97ee-45f2b3485c1d"/>
    <xsd:import namespace="15ffb055-6eb4-45a1-bc20-bf2ac0d420da"/>
    <xsd:import namespace="725c79e5-42ce-4aa0-ac78-b6418001f0d2"/>
    <xsd:import namespace="c91a514c-9034-4fa3-897a-8352025b26ed"/>
    <xsd:import namespace="a8648ac4-a82b-4404-a7fb-ddfed65286d4"/>
    <xsd:import namespace="c77f55b4-6b9e-4f21-a0d6-1b8b89b467e0"/>
    <xsd:element name="properties">
      <xsd:complexType>
        <xsd:sequence>
          <xsd:element name="documentManagement">
            <xsd:complexType>
              <xsd:all>
                <xsd:element ref="ns2:DocumentType" minOccurs="0"/>
                <xsd:element ref="ns3:KeyWords" minOccurs="0"/>
                <xsd:element ref="ns2:Narrative" minOccurs="0"/>
                <xsd:element ref="ns3:SecurityClassification" minOccurs="0"/>
                <xsd:element ref="ns2:Subactivity" minOccurs="0"/>
                <xsd:element ref="ns2:Case" minOccurs="0"/>
                <xsd:element ref="ns2:RelatedPeople" minOccurs="0"/>
                <xsd:element ref="ns2:CategoryName" minOccurs="0"/>
                <xsd:element ref="ns2:CategoryValue" minOccurs="0"/>
                <xsd:element ref="ns2:BusinessValue" minOccurs="0"/>
                <xsd:element ref="ns2:FunctionGroup" minOccurs="0"/>
                <xsd:element ref="ns2:Function" minOccurs="0"/>
                <xsd:element ref="ns2:PRAType"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AggregationStatus" minOccurs="0"/>
                <xsd:element ref="ns2:Project" minOccurs="0"/>
                <xsd:element ref="ns2:Activity" minOccurs="0"/>
                <xsd:element ref="ns4:AggregationNarrative" minOccurs="0"/>
                <xsd:element ref="ns5:Channel" minOccurs="0"/>
                <xsd:element ref="ns5:Team" minOccurs="0"/>
                <xsd:element ref="ns5:Level2" minOccurs="0"/>
                <xsd:element ref="ns5:Level3" minOccurs="0"/>
                <xsd:element ref="ns5:Year"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OCR" minOccurs="0"/>
                <xsd:element ref="ns6:MediaServiceGenerationTime" minOccurs="0"/>
                <xsd:element ref="ns6:MediaServiceEventHashCode" minOccurs="0"/>
                <xsd:element ref="ns7:SharedWithUsers" minOccurs="0"/>
                <xsd:element ref="ns7: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CONTRACT, Variation, Agreement"/>
          <xsd:enumeration value="CORRESPONDENCE"/>
          <xsd:enumeration value="DATA, Source Data"/>
          <xsd:enumeration value="EMPLOYMENT Related"/>
          <xsd:enumeration value="FILE NOTE, Meeting Record"/>
          <xsd:enumeration value="FORMAL OUTPUT, Formalised PC Position"/>
          <xsd:enumeration value="POLICY, Procedure, Rules"/>
          <xsd:enumeration value="REFERENCE"/>
          <xsd:enumeration value="SCRATCH PAD, Brain Storming"/>
          <xsd:enumeration value="SUBMISSION"/>
          <xsd:enumeration value="TEMPLATE, Checklist or Form"/>
          <xsd:enumeration value="WORKINGS"/>
        </xsd:restriction>
      </xsd:simpleType>
    </xsd:element>
    <xsd:element name="Narrative" ma:index="10" nillable="true" ma:displayName="Narrative" ma:hidden="true" ma:internalName="Narrative" ma:readOnly="false">
      <xsd:simpleType>
        <xsd:restriction base="dms:Note"/>
      </xsd:simpleType>
    </xsd:element>
    <xsd:element name="Subactivity" ma:index="12" nillable="true" ma:displayName="Subactivity" ma:format="Dropdown" ma:internalName="Subactivity">
      <xsd:simpleType>
        <xsd:union memberTypes="dms:Text">
          <xsd:simpleType>
            <xsd:restriction base="dms:Choice">
              <xsd:enumeration value="Background papers"/>
              <xsd:enumeration value="Communications and media"/>
              <xsd:enumeration value="Data and analysis"/>
              <xsd:enumeration value="Drafting and quality assurance"/>
              <xsd:enumeration value="Meetings"/>
              <xsd:enumeration value="Project management"/>
            </xsd:restriction>
          </xsd:simpleType>
        </xsd:union>
      </xsd:simpleType>
    </xsd:element>
    <xsd:element name="Case" ma:index="13" nillable="true" ma:displayName="Case" ma:default="NA" ma:hidden="true" ma:internalName="Case" ma:readOnly="false">
      <xsd:simpleType>
        <xsd:restriction base="dms:Text">
          <xsd:maxLength value="255"/>
        </xsd:restriction>
      </xsd:simpleType>
    </xsd:element>
    <xsd:element name="RelatedPeople" ma:index="14"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5" nillable="true" ma:displayName="Topic" ma:default="NA" ma:internalName="CategoryName">
      <xsd:simpleType>
        <xsd:restriction base="dms:Text">
          <xsd:maxLength value="255"/>
        </xsd:restriction>
      </xsd:simpleType>
    </xsd:element>
    <xsd:element name="CategoryValue" ma:index="16" nillable="true" ma:displayName="Category 2" ma:default="NA" ma:hidden="true" ma:internalName="CategoryValue" ma:readOnly="false">
      <xsd:simpleType>
        <xsd:restriction base="dms:Text">
          <xsd:maxLength value="255"/>
        </xsd:restriction>
      </xsd:simpleType>
    </xsd:element>
    <xsd:element name="BusinessValue" ma:index="17" nillable="true" ma:displayName="Business Value" ma:hidden="true" ma:internalName="BusinessValue" ma:readOnly="false">
      <xsd:simpleType>
        <xsd:restriction base="dms:Text">
          <xsd:maxLength value="255"/>
        </xsd:restriction>
      </xsd:simpleType>
    </xsd:element>
    <xsd:element name="FunctionGroup" ma:index="18" nillable="true" ma:displayName="Function Group" ma:default="NA" ma:hidden="true" ma:internalName="FunctionGroup" ma:readOnly="false">
      <xsd:simpleType>
        <xsd:restriction base="dms:Text">
          <xsd:maxLength value="255"/>
        </xsd:restriction>
      </xsd:simpleType>
    </xsd:element>
    <xsd:element name="Function" ma:index="19" nillable="true" ma:displayName="Function" ma:default="Research" ma:hidden="true" ma:internalName="Function" ma:readOnly="false">
      <xsd:simpleType>
        <xsd:restriction base="dms:Text">
          <xsd:maxLength value="255"/>
        </xsd:restriction>
      </xsd:simpleType>
    </xsd:element>
    <xsd:element name="PRAType" ma:index="20" nillable="true" ma:displayName="PRA Type" ma:default="Doc" ma:hidden="true" ma:internalName="PRAType" ma:readOnly="false">
      <xsd:simpleType>
        <xsd:restriction base="dms:Text">
          <xsd:maxLength value="255"/>
        </xsd:restriction>
      </xsd:simpleType>
    </xsd:element>
    <xsd:element name="PRADate1" ma:index="21" nillable="true" ma:displayName="PRA Date 1" ma:format="DateOnly" ma:hidden="true" ma:internalName="PRADate1" ma:readOnly="false">
      <xsd:simpleType>
        <xsd:restriction base="dms:DateTime"/>
      </xsd:simpleType>
    </xsd:element>
    <xsd:element name="PRADate2" ma:index="22" nillable="true" ma:displayName="PRA Date 2" ma:format="DateOnly" ma:hidden="true" ma:internalName="PRADate2" ma:readOnly="false">
      <xsd:simpleType>
        <xsd:restriction base="dms:DateTime"/>
      </xsd:simpleType>
    </xsd:element>
    <xsd:element name="PRADate3" ma:index="23" nillable="true" ma:displayName="PRA Date 3" ma:format="DateOnly" ma:hidden="true" ma:internalName="PRADate3" ma:readOnly="false">
      <xsd:simpleType>
        <xsd:restriction base="dms:DateTime"/>
      </xsd:simpleType>
    </xsd:element>
    <xsd:element name="PRADateDisposal" ma:index="24" nillable="true" ma:displayName="PRA Date Disposal" ma:format="DateOnly" ma:hidden="true" ma:internalName="PRADateDisposal" ma:readOnly="false">
      <xsd:simpleType>
        <xsd:restriction base="dms:DateTime"/>
      </xsd:simpleType>
    </xsd:element>
    <xsd:element name="PRADateTrigger" ma:index="25" nillable="true" ma:displayName="PRA Date Trigger" ma:format="DateOnly" ma:hidden="true" ma:internalName="PRADateTrigger" ma:readOnly="false">
      <xsd:simpleType>
        <xsd:restriction base="dms:DateTime"/>
      </xsd:simpleType>
    </xsd:element>
    <xsd:element name="PRAText1" ma:index="26" nillable="true" ma:displayName="PRA Text 1" ma:hidden="true" ma:internalName="PRAText1" ma:readOnly="false">
      <xsd:simpleType>
        <xsd:restriction base="dms:Text">
          <xsd:maxLength value="255"/>
        </xsd:restriction>
      </xsd:simpleType>
    </xsd:element>
    <xsd:element name="PRAText2" ma:index="27" nillable="true" ma:displayName="PRA Text 2" ma:hidden="true" ma:internalName="PRAText2" ma:readOnly="false">
      <xsd:simpleType>
        <xsd:restriction base="dms:Text">
          <xsd:maxLength value="255"/>
        </xsd:restriction>
      </xsd:simpleType>
    </xsd:element>
    <xsd:element name="PRAText3" ma:index="28" nillable="true" ma:displayName="PRA Text 3" ma:hidden="true" ma:internalName="PRAText3" ma:readOnly="false">
      <xsd:simpleType>
        <xsd:restriction base="dms:Text">
          <xsd:maxLength value="255"/>
        </xsd:restriction>
      </xsd:simpleType>
    </xsd:element>
    <xsd:element name="PRAText4" ma:index="29" nillable="true" ma:displayName="PRA Text 4" ma:hidden="true" ma:internalName="PRAText4" ma:readOnly="false">
      <xsd:simpleType>
        <xsd:restriction base="dms:Text">
          <xsd:maxLength value="255"/>
        </xsd:restriction>
      </xsd:simpleType>
    </xsd:element>
    <xsd:element name="PRAText5" ma:index="30" nillable="true" ma:displayName="PRA Text 5" ma:hidden="true" ma:internalName="PRAText5" ma:readOnly="false">
      <xsd:simpleType>
        <xsd:restriction base="dms:Text">
          <xsd:maxLength value="255"/>
        </xsd:restriction>
      </xsd:simpleType>
    </xsd:element>
    <xsd:element name="AggregationStatus" ma:index="3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32" nillable="true" ma:displayName="Project" ma:default="NA" ma:hidden="true" ma:internalName="Project" ma:readOnly="false">
      <xsd:simpleType>
        <xsd:restriction base="dms:Text">
          <xsd:maxLength value="255"/>
        </xsd:restriction>
      </xsd:simpleType>
    </xsd:element>
    <xsd:element name="Activity" ma:index="33" nillable="true" ma:displayName="Activity" ma:default="Active research" ma:internalName="Activit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9" nillable="true" ma:displayName="Key Words" ma:hidden="true" ma:internalName="KeyWords" ma:readOnly="false">
      <xsd:simpleType>
        <xsd:restriction base="dms:Note"/>
      </xsd:simpleType>
    </xsd:element>
    <xsd:element name="SecurityClassification" ma:index="11"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4"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5" nillable="true" ma:displayName="Channel" ma:default="NA" ma:hidden="true" ma:internalName="Channel" ma:readOnly="false">
      <xsd:simpleType>
        <xsd:restriction base="dms:Text">
          <xsd:maxLength value="255"/>
        </xsd:restriction>
      </xsd:simpleType>
    </xsd:element>
    <xsd:element name="Team" ma:index="36" nillable="true" ma:displayName="Team" ma:default="Research" ma:hidden="true" ma:internalName="Team" ma:readOnly="false">
      <xsd:simpleType>
        <xsd:restriction base="dms:Text">
          <xsd:maxLength value="255"/>
        </xsd:restriction>
      </xsd:simpleType>
    </xsd:element>
    <xsd:element name="Level2" ma:index="37" nillable="true" ma:displayName="Level2" ma:default="NA" ma:hidden="true" ma:internalName="Level2" ma:readOnly="false">
      <xsd:simpleType>
        <xsd:restriction base="dms:Text">
          <xsd:maxLength value="255"/>
        </xsd:restriction>
      </xsd:simpleType>
    </xsd:element>
    <xsd:element name="Level3" ma:index="38" nillable="true" ma:displayName="Level3" ma:hidden="true" ma:internalName="Level3" ma:readOnly="false">
      <xsd:simpleType>
        <xsd:restriction base="dms:Text">
          <xsd:maxLength value="255"/>
        </xsd:restriction>
      </xsd:simpleType>
    </xsd:element>
    <xsd:element name="Year" ma:index="39"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648ac4-a82b-4404-a7fb-ddfed65286d4" elementFormDefault="qualified">
    <xsd:import namespace="http://schemas.microsoft.com/office/2006/documentManagement/types"/>
    <xsd:import namespace="http://schemas.microsoft.com/office/infopath/2007/PartnerControls"/>
    <xsd:element name="MediaServiceMetadata" ma:index="40" nillable="true" ma:displayName="MediaServiceMetadata" ma:hidden="true" ma:internalName="MediaServiceMetadata" ma:readOnly="true">
      <xsd:simpleType>
        <xsd:restriction base="dms:Note"/>
      </xsd:simpleType>
    </xsd:element>
    <xsd:element name="MediaServiceFastMetadata" ma:index="41" nillable="true" ma:displayName="MediaServiceFastMetadata" ma:hidden="true" ma:internalName="MediaServiceFastMetadata" ma:readOnly="true">
      <xsd:simpleType>
        <xsd:restriction base="dms:Note"/>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GenerationTime" ma:index="46" nillable="true" ma:displayName="MediaServiceGenerationTime" ma:hidden="true" ma:internalName="MediaServiceGenerationTime" ma:readOnly="tru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7f55b4-6b9e-4f21-a0d6-1b8b89b467e0" elementFormDefault="qualified">
    <xsd:import namespace="http://schemas.microsoft.com/office/2006/documentManagement/types"/>
    <xsd:import namespace="http://schemas.microsoft.com/office/infopath/2007/PartnerControls"/>
    <xsd:element name="SharedWithUsers" ma:index="4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activity xmlns="4f9c820c-e7e2-444d-97ee-45f2b3485c1d">Data and analysis</Subactivity>
    <BusinessValue xmlns="4f9c820c-e7e2-444d-97ee-45f2b3485c1d" xsi:nil="true"/>
    <PRADateDisposal xmlns="4f9c820c-e7e2-444d-97ee-45f2b3485c1d" xsi:nil="true"/>
    <KeyWords xmlns="15ffb055-6eb4-45a1-bc20-bf2ac0d420da" xsi:nil="true"/>
    <SecurityClassification xmlns="15ffb055-6eb4-45a1-bc20-bf2ac0d420da" xsi:nil="true"/>
    <PRADate3 xmlns="4f9c820c-e7e2-444d-97ee-45f2b3485c1d" xsi:nil="true"/>
    <PRAText5 xmlns="4f9c820c-e7e2-444d-97ee-45f2b3485c1d" xsi:nil="true"/>
    <Level2 xmlns="c91a514c-9034-4fa3-897a-8352025b26ed">NA</Level2>
    <Activity xmlns="4f9c820c-e7e2-444d-97ee-45f2b3485c1d">Active research</Activity>
    <AggregationStatus xmlns="4f9c820c-e7e2-444d-97ee-45f2b3485c1d">Normal</AggregationStatus>
    <CategoryValue xmlns="4f9c820c-e7e2-444d-97ee-45f2b3485c1d">NA</CategoryValue>
    <PRADate2 xmlns="4f9c820c-e7e2-444d-97ee-45f2b3485c1d" xsi:nil="true"/>
    <Case xmlns="4f9c820c-e7e2-444d-97ee-45f2b3485c1d">Productivity by the numbers 2021</Case>
    <PRAText1 xmlns="4f9c820c-e7e2-444d-97ee-45f2b3485c1d" xsi:nil="true"/>
    <PRAText4 xmlns="4f9c820c-e7e2-444d-97ee-45f2b3485c1d" xsi:nil="true"/>
    <Level3 xmlns="c91a514c-9034-4fa3-897a-8352025b26ed" xsi:nil="true"/>
    <Team xmlns="c91a514c-9034-4fa3-897a-8352025b26ed">Research</Team>
    <Project xmlns="4f9c820c-e7e2-444d-97ee-45f2b3485c1d">NA</Project>
    <FunctionGroup xmlns="4f9c820c-e7e2-444d-97ee-45f2b3485c1d">NA</FunctionGroup>
    <Function xmlns="4f9c820c-e7e2-444d-97ee-45f2b3485c1d">Research</Function>
    <RelatedPeople xmlns="4f9c820c-e7e2-444d-97ee-45f2b3485c1d">
      <UserInfo>
        <DisplayName/>
        <AccountId xsi:nil="true"/>
        <AccountType/>
      </UserInfo>
    </RelatedPeople>
    <AggregationNarrative xmlns="725c79e5-42ce-4aa0-ac78-b6418001f0d2" xsi:nil="true"/>
    <Channel xmlns="c91a514c-9034-4fa3-897a-8352025b26ed">NA</Channel>
    <PRAType xmlns="4f9c820c-e7e2-444d-97ee-45f2b3485c1d">Doc</PRAType>
    <PRADate1 xmlns="4f9c820c-e7e2-444d-97ee-45f2b3485c1d" xsi:nil="true"/>
    <DocumentType xmlns="4f9c820c-e7e2-444d-97ee-45f2b3485c1d" xsi:nil="true"/>
    <PRAText3 xmlns="4f9c820c-e7e2-444d-97ee-45f2b3485c1d" xsi:nil="true"/>
    <Year xmlns="c91a514c-9034-4fa3-897a-8352025b26ed">NA</Year>
    <Narrative xmlns="4f9c820c-e7e2-444d-97ee-45f2b3485c1d" xsi:nil="true"/>
    <CategoryName xmlns="4f9c820c-e7e2-444d-97ee-45f2b3485c1d">NA</CategoryName>
    <PRADateTrigger xmlns="4f9c820c-e7e2-444d-97ee-45f2b3485c1d" xsi:nil="true"/>
    <PRAText2 xmlns="4f9c820c-e7e2-444d-97ee-45f2b3485c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40EC85A-7990-4B6C-8AC1-A630DC69D719}"/>
</file>

<file path=customXml/itemProps2.xml><?xml version="1.0" encoding="utf-8"?>
<ds:datastoreItem xmlns:ds="http://schemas.openxmlformats.org/officeDocument/2006/customXml" ds:itemID="{BCE5B0F8-ED12-4EC4-8109-AFFEC3C98408}"/>
</file>

<file path=customXml/itemProps3.xml><?xml version="1.0" encoding="utf-8"?>
<ds:datastoreItem xmlns:ds="http://schemas.openxmlformats.org/officeDocument/2006/customXml" ds:itemID="{854B48C5-2ED2-446B-BF59-29BFC3974580}"/>
</file>

<file path=customXml/itemProps4.xml><?xml version="1.0" encoding="utf-8"?>
<ds:datastoreItem xmlns:ds="http://schemas.openxmlformats.org/officeDocument/2006/customXml" ds:itemID="{EC7E88CF-A648-4B90-8E94-5983C056FE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Mok</dc:creator>
  <cp:keywords/>
  <dc:description/>
  <cp:lastModifiedBy/>
  <cp:revision/>
  <dcterms:created xsi:type="dcterms:W3CDTF">2021-04-19T00:46:41Z</dcterms:created>
  <dcterms:modified xsi:type="dcterms:W3CDTF">2021-06-15T00:41:02Z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0x0101001E94C3B72383DE4DAA17349E0BBF2526000E09438EE759F14D985AC3779B8CFADA</vt:lpwstr>
  </property>
  <property fmtid="{D5CDD505-2E9C-101B-9397-08002B2CF9AE}" pid="3" name="_dlc_DocId">
    <vt:lpwstr>PRODCOMM-1748694868-2943</vt:lpwstr>
  </property>
  <property fmtid="{D5CDD505-2E9C-101B-9397-08002B2CF9AE}" pid="4" name="_dlc_DocIdItemGuid">
    <vt:lpwstr>d9e7896b-ae3e-4c78-9f04-78a8a08dc773</vt:lpwstr>
  </property>
  <property fmtid="{D5CDD505-2E9C-101B-9397-08002B2CF9AE}" pid="5" name="_dlc_DocIdUrl">
    <vt:lpwstr>https://nzprod.sharepoint.com/sites/Research/_layouts/15/DocIdRedir.aspx?ID=PRODCOMM-1748694868-2943, PRODCOMM-1748694868-2943</vt:lpwstr>
  </property>
</Properties>
</file>